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0" windowWidth="25200" windowHeight="11985" activeTab="0"/>
  </bookViews>
  <sheets>
    <sheet name="WCR 2018" sheetId="1" r:id="rId1"/>
    <sheet name="WCR 2017" sheetId="2" r:id="rId2"/>
    <sheet name="WCR 2016" sheetId="3" r:id="rId3"/>
    <sheet name="WCR 2015" sheetId="4" r:id="rId4"/>
    <sheet name="WCR 2014" sheetId="5" r:id="rId5"/>
    <sheet name="WCR 2013" sheetId="6" r:id="rId6"/>
    <sheet name="WCR 2012" sheetId="7" r:id="rId7"/>
    <sheet name="WCR 2011" sheetId="8" r:id="rId8"/>
    <sheet name="WCR 2010" sheetId="9" r:id="rId9"/>
    <sheet name="WCR 2009" sheetId="10" r:id="rId10"/>
    <sheet name="WCR 2008" sheetId="11" r:id="rId11"/>
    <sheet name="WCR 2007" sheetId="12" r:id="rId12"/>
    <sheet name="WCR Map" sheetId="13" r:id="rId13"/>
  </sheets>
  <definedNames>
    <definedName name="_xlnm.Print_Area" localSheetId="4">'WCR 2014'!$A$1:$CM$23</definedName>
    <definedName name="_xlnm.Print_Area" localSheetId="3">'WCR 2015'!$A$1:$CM$23</definedName>
    <definedName name="_xlnm.Print_Area" localSheetId="2">'WCR 2016'!$A$1:$CM$23</definedName>
  </definedNames>
  <calcPr fullCalcOnLoad="1"/>
</workbook>
</file>

<file path=xl/sharedStrings.xml><?xml version="1.0" encoding="utf-8"?>
<sst xmlns="http://schemas.openxmlformats.org/spreadsheetml/2006/main" count="1210" uniqueCount="91">
  <si>
    <t>WELCOME CENTER</t>
  </si>
  <si>
    <t>EDT</t>
  </si>
  <si>
    <t>B</t>
  </si>
  <si>
    <t>NR</t>
  </si>
  <si>
    <t>NN</t>
  </si>
  <si>
    <t xml:space="preserve">Bell Tower </t>
  </si>
  <si>
    <t xml:space="preserve">Bracey Welcome Center </t>
  </si>
  <si>
    <t xml:space="preserve">Bristol Welcome Center </t>
  </si>
  <si>
    <t xml:space="preserve">Clear Brook Welcome Center </t>
  </si>
  <si>
    <t xml:space="preserve">Covington Welcome Center </t>
  </si>
  <si>
    <t xml:space="preserve">Fredericksburg Welcome Center </t>
  </si>
  <si>
    <t xml:space="preserve">Lambsburg Welcome Center </t>
  </si>
  <si>
    <t xml:space="preserve">Manassas Welcome Center </t>
  </si>
  <si>
    <t xml:space="preserve">New Church Welcome Center </t>
  </si>
  <si>
    <t xml:space="preserve">Rocky Gap Welcome Center </t>
  </si>
  <si>
    <t xml:space="preserve">Skippers Welcome Center </t>
  </si>
  <si>
    <t xml:space="preserve">East Coast Gateway Welcome Center </t>
  </si>
  <si>
    <t>ANNUAL TOTAL</t>
  </si>
  <si>
    <t>JANUARY</t>
  </si>
  <si>
    <t>TOTAL 2010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</si>
  <si>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</si>
  <si>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</si>
  <si>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</si>
  <si>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</si>
  <si>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</si>
  <si>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</si>
  <si>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</si>
  <si>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</si>
  <si>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</si>
  <si>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</si>
  <si>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</si>
  <si>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Bell Tower</t>
  </si>
  <si>
    <t>TOTAL</t>
  </si>
  <si>
    <t>TOTAL 2012</t>
  </si>
  <si>
    <t>TOTAL 2011</t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</si>
  <si>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June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</si>
  <si>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July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</si>
  <si>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August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</si>
  <si>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September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</si>
  <si>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October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</si>
  <si>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November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</si>
  <si>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December 2008</t>
    </r>
  </si>
  <si>
    <t>No Reports Submitted for this month from - Potomac Gateway .</t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</si>
  <si>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January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</si>
  <si>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February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</si>
  <si>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March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</si>
  <si>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April 2008</t>
    </r>
  </si>
  <si>
    <r>
      <t>Monthly Report for Year: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May 2008</t>
    </r>
  </si>
  <si>
    <t>Potamac Gateway</t>
  </si>
  <si>
    <t>TOTAL 2008</t>
  </si>
  <si>
    <t>TOTAL 2007</t>
  </si>
  <si>
    <t>Monthly Report for Year: January 2007</t>
  </si>
  <si>
    <t>Monthly Report for Year: February 2007</t>
  </si>
  <si>
    <t>Monthly Report for Year: March 2007</t>
  </si>
  <si>
    <t>Monthly Report for Year: April 2007</t>
  </si>
  <si>
    <t>Monthly Report for Year: May 2007</t>
  </si>
  <si>
    <t>Monthly Report for Year: June 2007</t>
  </si>
  <si>
    <t>Monthly Report for Year: July 2007</t>
  </si>
  <si>
    <t>Monthly Report for Year: August 2007</t>
  </si>
  <si>
    <t>Monthly Report for Year: September 2007</t>
  </si>
  <si>
    <t>Monthly Report for Year: October 2007</t>
  </si>
  <si>
    <t>Monthly Report for Year: November 2007</t>
  </si>
  <si>
    <t>Monthly Report for Year: December 2007</t>
  </si>
  <si>
    <t>TOTAL 2009</t>
  </si>
  <si>
    <t>CW</t>
  </si>
  <si>
    <t>CM</t>
  </si>
  <si>
    <t>Abbreviations</t>
  </si>
  <si>
    <r>
      <t>B</t>
    </r>
    <r>
      <rPr>
        <sz val="10"/>
        <color indexed="8"/>
        <rFont val="Calibri"/>
        <family val="2"/>
      </rPr>
      <t xml:space="preserve"> - Number of Buses</t>
    </r>
  </si>
  <si>
    <r>
      <t>NR</t>
    </r>
    <r>
      <rPr>
        <sz val="10"/>
        <color indexed="8"/>
        <rFont val="Calibri"/>
        <family val="2"/>
      </rPr>
      <t xml:space="preserve"> - Number of Reservations Made</t>
    </r>
  </si>
  <si>
    <r>
      <t>NN</t>
    </r>
    <r>
      <rPr>
        <sz val="10"/>
        <color indexed="8"/>
        <rFont val="Calibri"/>
        <family val="2"/>
      </rPr>
      <t xml:space="preserve"> - Number of Nights Booked</t>
    </r>
  </si>
  <si>
    <r>
      <t>CW</t>
    </r>
    <r>
      <rPr>
        <sz val="10"/>
        <color indexed="8"/>
        <rFont val="Calibri"/>
        <family val="2"/>
      </rPr>
      <t xml:space="preserve"> - Closed due to Weather</t>
    </r>
  </si>
  <si>
    <r>
      <t>CM</t>
    </r>
    <r>
      <rPr>
        <sz val="10"/>
        <color indexed="8"/>
        <rFont val="Calibri"/>
        <family val="2"/>
      </rPr>
      <t xml:space="preserve"> - Closed due to Maintenance</t>
    </r>
  </si>
  <si>
    <t xml:space="preserve">ANNUAL ELECTRONIC DOOR COUNT </t>
  </si>
  <si>
    <t xml:space="preserve">ANNUAL NUMBER OF NIGHTS BOOKED </t>
  </si>
  <si>
    <t>CLOSED DUE TO WEATHER</t>
  </si>
  <si>
    <t>CLOSED DUE TO MAINTENANCE</t>
  </si>
  <si>
    <t>ANNUAL NUMBER OF BUSES</t>
  </si>
  <si>
    <t xml:space="preserve">ANNUAL NUMBER OF RESERVATIONS MADE </t>
  </si>
  <si>
    <r>
      <t>EDT</t>
    </r>
    <r>
      <rPr>
        <sz val="10"/>
        <color indexed="8"/>
        <rFont val="Calibri"/>
        <family val="2"/>
      </rPr>
      <t xml:space="preserve"> - Electronic Door Count Total</t>
    </r>
  </si>
  <si>
    <t>TOTAL 2013</t>
  </si>
  <si>
    <t>TOTAL 2014</t>
  </si>
  <si>
    <t xml:space="preserve">YEAR-TO-DATE ELECTRONIC DOOR COUNT </t>
  </si>
  <si>
    <t xml:space="preserve">YEAR-TO-DATE NUMBER OF NIGHTS BOOKED </t>
  </si>
  <si>
    <t>YEAR-TO-DATE NUMBER OF BUSES</t>
  </si>
  <si>
    <t xml:space="preserve">YEAR-TO-DATE NUMBER OF RESERVATIONS MADE </t>
  </si>
  <si>
    <t>TOTAL 2015</t>
  </si>
  <si>
    <t>TOTAL 2016</t>
  </si>
  <si>
    <t>Northern Virginia Gateway</t>
  </si>
  <si>
    <t>Main Street Station</t>
  </si>
  <si>
    <t>TOTAL 2017</t>
  </si>
  <si>
    <t>TOTAL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</si>
</sst>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_);_(@_)"/>
    <numFmt numFmtId="173" formatCode="[$-409]dddd\,\ mmmm\ d\,\ yyyy"/>
    <numFmt numFmtId="17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164" fontId="48" fillId="0" borderId="0" xfId="42" applyNumberFormat="1" applyFont="1" applyAlignment="1">
      <alignment horizontal="right" vertical="center"/>
    </xf>
    <xf numFmtId="164" fontId="46" fillId="0" borderId="0" xfId="42" applyNumberFormat="1" applyFont="1" applyAlignment="1">
      <alignment horizontal="right" vertical="center"/>
    </xf>
    <xf numFmtId="164" fontId="49" fillId="33" borderId="10" xfId="42" applyNumberFormat="1" applyFont="1" applyFill="1" applyBorder="1" applyAlignment="1">
      <alignment horizontal="right" vertical="center"/>
    </xf>
    <xf numFmtId="164" fontId="23" fillId="34" borderId="10" xfId="42" applyNumberFormat="1" applyFont="1" applyFill="1" applyBorder="1" applyAlignment="1">
      <alignment horizontal="right" vertical="center" wrapText="1"/>
    </xf>
    <xf numFmtId="164" fontId="50" fillId="33" borderId="0" xfId="42" applyNumberFormat="1" applyFont="1" applyFill="1" applyBorder="1" applyAlignment="1">
      <alignment horizontal="right" vertical="center"/>
    </xf>
    <xf numFmtId="164" fontId="50" fillId="33" borderId="11" xfId="42" applyNumberFormat="1" applyFont="1" applyFill="1" applyBorder="1" applyAlignment="1">
      <alignment horizontal="center" vertical="center" wrapText="1"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right" vertical="center"/>
    </xf>
    <xf numFmtId="164" fontId="51" fillId="33" borderId="10" xfId="42" applyNumberFormat="1" applyFont="1" applyFill="1" applyBorder="1" applyAlignment="1">
      <alignment horizontal="right" vertical="center"/>
    </xf>
    <xf numFmtId="164" fontId="23" fillId="34" borderId="10" xfId="42" applyNumberFormat="1" applyFont="1" applyFill="1" applyBorder="1" applyAlignment="1">
      <alignment horizontal="right" vertical="center"/>
    </xf>
    <xf numFmtId="164" fontId="40" fillId="33" borderId="0" xfId="42" applyNumberFormat="1" applyFont="1" applyFill="1" applyBorder="1" applyAlignment="1">
      <alignment horizontal="right" vertical="center"/>
    </xf>
    <xf numFmtId="164" fontId="52" fillId="33" borderId="11" xfId="42" applyNumberFormat="1" applyFont="1" applyFill="1" applyBorder="1" applyAlignment="1">
      <alignment horizontal="right" vertical="top" wrapText="1"/>
    </xf>
    <xf numFmtId="164" fontId="51" fillId="0" borderId="10" xfId="42" applyNumberFormat="1" applyFont="1" applyBorder="1" applyAlignment="1">
      <alignment horizontal="right" vertical="center"/>
    </xf>
    <xf numFmtId="164" fontId="48" fillId="0" borderId="10" xfId="42" applyNumberFormat="1" applyFont="1" applyBorder="1" applyAlignment="1">
      <alignment horizontal="right" vertical="center"/>
    </xf>
    <xf numFmtId="164" fontId="50" fillId="33" borderId="11" xfId="42" applyNumberFormat="1" applyFont="1" applyFill="1" applyBorder="1" applyAlignment="1">
      <alignment horizontal="right" vertical="top" wrapText="1"/>
    </xf>
    <xf numFmtId="164" fontId="50" fillId="35" borderId="12" xfId="42" applyNumberFormat="1" applyFont="1" applyFill="1" applyBorder="1" applyAlignment="1">
      <alignment horizontal="right" vertical="center" wrapText="1"/>
    </xf>
    <xf numFmtId="164" fontId="50" fillId="33" borderId="13" xfId="42" applyNumberFormat="1" applyFont="1" applyFill="1" applyBorder="1" applyAlignment="1">
      <alignment horizontal="right" vertical="center" wrapText="1"/>
    </xf>
    <xf numFmtId="164" fontId="50" fillId="0" borderId="13" xfId="42" applyNumberFormat="1" applyFont="1" applyBorder="1" applyAlignment="1">
      <alignment horizontal="right" vertical="center"/>
    </xf>
    <xf numFmtId="164" fontId="50" fillId="0" borderId="14" xfId="42" applyNumberFormat="1" applyFont="1" applyBorder="1" applyAlignment="1">
      <alignment horizontal="right" vertical="center"/>
    </xf>
    <xf numFmtId="164" fontId="50" fillId="33" borderId="10" xfId="42" applyNumberFormat="1" applyFont="1" applyFill="1" applyBorder="1" applyAlignment="1">
      <alignment horizontal="right" vertical="center"/>
    </xf>
    <xf numFmtId="164" fontId="50" fillId="33" borderId="11" xfId="42" applyNumberFormat="1" applyFont="1" applyFill="1" applyBorder="1" applyAlignment="1">
      <alignment horizontal="right" vertical="center"/>
    </xf>
    <xf numFmtId="164" fontId="52" fillId="33" borderId="10" xfId="42" applyNumberFormat="1" applyFont="1" applyFill="1" applyBorder="1" applyAlignment="1">
      <alignment horizontal="right" vertical="center"/>
    </xf>
    <xf numFmtId="164" fontId="52" fillId="33" borderId="11" xfId="42" applyNumberFormat="1" applyFont="1" applyFill="1" applyBorder="1" applyAlignment="1">
      <alignment horizontal="right" vertical="center"/>
    </xf>
    <xf numFmtId="164" fontId="52" fillId="33" borderId="11" xfId="42" applyNumberFormat="1" applyFont="1" applyFill="1" applyBorder="1" applyAlignment="1">
      <alignment horizontal="right" vertical="center" wrapText="1"/>
    </xf>
    <xf numFmtId="164" fontId="53" fillId="33" borderId="10" xfId="42" applyNumberFormat="1" applyFont="1" applyFill="1" applyBorder="1" applyAlignment="1">
      <alignment horizontal="right" vertical="center"/>
    </xf>
    <xf numFmtId="164" fontId="50" fillId="33" borderId="11" xfId="42" applyNumberFormat="1" applyFont="1" applyFill="1" applyBorder="1" applyAlignment="1">
      <alignment horizontal="right" vertical="center" wrapText="1"/>
    </xf>
    <xf numFmtId="164" fontId="50" fillId="35" borderId="15" xfId="42" applyNumberFormat="1" applyFont="1" applyFill="1" applyBorder="1" applyAlignment="1">
      <alignment horizontal="right" vertical="center" wrapText="1"/>
    </xf>
    <xf numFmtId="164" fontId="50" fillId="33" borderId="16" xfId="42" applyNumberFormat="1" applyFont="1" applyFill="1" applyBorder="1" applyAlignment="1">
      <alignment horizontal="right" vertical="center" wrapText="1"/>
    </xf>
    <xf numFmtId="164" fontId="50" fillId="33" borderId="14" xfId="42" applyNumberFormat="1" applyFont="1" applyFill="1" applyBorder="1" applyAlignment="1">
      <alignment horizontal="right" vertical="center" wrapText="1"/>
    </xf>
    <xf numFmtId="164" fontId="54" fillId="0" borderId="0" xfId="42" applyNumberFormat="1" applyFont="1" applyAlignment="1">
      <alignment horizontal="right" vertical="center"/>
    </xf>
    <xf numFmtId="164" fontId="23" fillId="34" borderId="2" xfId="42" applyNumberFormat="1" applyFont="1" applyFill="1" applyBorder="1" applyAlignment="1">
      <alignment horizontal="right" vertical="center" wrapText="1"/>
    </xf>
    <xf numFmtId="164" fontId="40" fillId="33" borderId="11" xfId="42" applyNumberFormat="1" applyFont="1" applyFill="1" applyBorder="1" applyAlignment="1">
      <alignment horizontal="right" vertical="center" wrapText="1"/>
    </xf>
    <xf numFmtId="164" fontId="40" fillId="33" borderId="17" xfId="42" applyNumberFormat="1" applyFont="1" applyFill="1" applyBorder="1" applyAlignment="1">
      <alignment horizontal="right" vertical="center" wrapText="1"/>
    </xf>
    <xf numFmtId="164" fontId="50" fillId="33" borderId="18" xfId="42" applyNumberFormat="1" applyFont="1" applyFill="1" applyBorder="1" applyAlignment="1">
      <alignment horizontal="right" vertical="center" wrapText="1"/>
    </xf>
    <xf numFmtId="164" fontId="50" fillId="33" borderId="19" xfId="42" applyNumberFormat="1" applyFont="1" applyFill="1" applyBorder="1" applyAlignment="1">
      <alignment horizontal="right" vertical="center" wrapText="1"/>
    </xf>
    <xf numFmtId="164" fontId="0" fillId="0" borderId="20" xfId="42" applyNumberFormat="1" applyFont="1" applyBorder="1" applyAlignment="1">
      <alignment horizontal="right" vertical="center"/>
    </xf>
    <xf numFmtId="164" fontId="50" fillId="33" borderId="21" xfId="42" applyNumberFormat="1" applyFont="1" applyFill="1" applyBorder="1" applyAlignment="1">
      <alignment horizontal="right" vertical="center" wrapText="1"/>
    </xf>
    <xf numFmtId="164" fontId="54" fillId="0" borderId="10" xfId="42" applyNumberFormat="1" applyFont="1" applyBorder="1" applyAlignment="1">
      <alignment horizontal="right" vertical="center"/>
    </xf>
    <xf numFmtId="164" fontId="40" fillId="33" borderId="0" xfId="42" applyNumberFormat="1" applyFont="1" applyFill="1" applyBorder="1" applyAlignment="1">
      <alignment horizontal="right" vertical="center" wrapText="1"/>
    </xf>
    <xf numFmtId="164" fontId="52" fillId="33" borderId="22" xfId="42" applyNumberFormat="1" applyFont="1" applyFill="1" applyBorder="1" applyAlignment="1">
      <alignment horizontal="right" vertical="center" wrapText="1"/>
    </xf>
    <xf numFmtId="164" fontId="40" fillId="33" borderId="23" xfId="42" applyNumberFormat="1" applyFont="1" applyFill="1" applyBorder="1" applyAlignment="1">
      <alignment horizontal="right" vertical="center" wrapText="1"/>
    </xf>
    <xf numFmtId="164" fontId="40" fillId="33" borderId="11" xfId="42" applyNumberFormat="1" applyFont="1" applyFill="1" applyBorder="1" applyAlignment="1">
      <alignment horizontal="right" vertical="center"/>
    </xf>
    <xf numFmtId="164" fontId="53" fillId="33" borderId="17" xfId="42" applyNumberFormat="1" applyFont="1" applyFill="1" applyBorder="1" applyAlignment="1">
      <alignment horizontal="right" vertical="center"/>
    </xf>
    <xf numFmtId="164" fontId="53" fillId="33" borderId="23" xfId="42" applyNumberFormat="1" applyFont="1" applyFill="1" applyBorder="1" applyAlignment="1">
      <alignment horizontal="right" vertical="center"/>
    </xf>
    <xf numFmtId="164" fontId="53" fillId="33" borderId="24" xfId="42" applyNumberFormat="1" applyFont="1" applyFill="1" applyBorder="1" applyAlignment="1">
      <alignment horizontal="right" vertical="center"/>
    </xf>
    <xf numFmtId="164" fontId="46" fillId="0" borderId="10" xfId="42" applyNumberFormat="1" applyFont="1" applyBorder="1" applyAlignment="1">
      <alignment horizontal="right" vertical="center"/>
    </xf>
    <xf numFmtId="164" fontId="23" fillId="34" borderId="25" xfId="42" applyNumberFormat="1" applyFont="1" applyFill="1" applyBorder="1" applyAlignment="1">
      <alignment horizontal="right" vertical="center" wrapText="1"/>
    </xf>
    <xf numFmtId="164" fontId="50" fillId="33" borderId="0" xfId="42" applyNumberFormat="1" applyFont="1" applyFill="1" applyBorder="1" applyAlignment="1">
      <alignment horizontal="right" vertical="center" wrapText="1"/>
    </xf>
    <xf numFmtId="164" fontId="50" fillId="33" borderId="26" xfId="42" applyNumberFormat="1" applyFont="1" applyFill="1" applyBorder="1" applyAlignment="1">
      <alignment horizontal="right" vertical="center" wrapText="1"/>
    </xf>
    <xf numFmtId="164" fontId="50" fillId="33" borderId="27" xfId="42" applyNumberFormat="1" applyFont="1" applyFill="1" applyBorder="1" applyAlignment="1">
      <alignment horizontal="right" vertical="center" wrapText="1"/>
    </xf>
    <xf numFmtId="164" fontId="40" fillId="33" borderId="27" xfId="42" applyNumberFormat="1" applyFont="1" applyFill="1" applyBorder="1" applyAlignment="1">
      <alignment horizontal="right" vertical="center" wrapText="1"/>
    </xf>
    <xf numFmtId="164" fontId="50" fillId="33" borderId="28" xfId="42" applyNumberFormat="1" applyFont="1" applyFill="1" applyBorder="1" applyAlignment="1">
      <alignment horizontal="right" vertical="center" wrapText="1"/>
    </xf>
    <xf numFmtId="164" fontId="0" fillId="0" borderId="0" xfId="42" applyNumberFormat="1" applyFont="1" applyAlignment="1">
      <alignment horizontal="right"/>
    </xf>
    <xf numFmtId="164" fontId="50" fillId="33" borderId="0" xfId="42" applyNumberFormat="1" applyFont="1" applyFill="1" applyAlignment="1">
      <alignment horizontal="right" vertical="center" wrapText="1"/>
    </xf>
    <xf numFmtId="164" fontId="0" fillId="0" borderId="0" xfId="42" applyNumberFormat="1" applyFont="1" applyAlignment="1">
      <alignment horizontal="right" wrapText="1"/>
    </xf>
    <xf numFmtId="164" fontId="52" fillId="33" borderId="0" xfId="42" applyNumberFormat="1" applyFont="1" applyFill="1" applyBorder="1" applyAlignment="1">
      <alignment horizontal="right" vertical="top" wrapText="1"/>
    </xf>
    <xf numFmtId="164" fontId="50" fillId="33" borderId="0" xfId="42" applyNumberFormat="1" applyFont="1" applyFill="1" applyBorder="1" applyAlignment="1">
      <alignment horizontal="right" vertical="top" wrapText="1"/>
    </xf>
    <xf numFmtId="164" fontId="50" fillId="33" borderId="29" xfId="42" applyNumberFormat="1" applyFont="1" applyFill="1" applyBorder="1" applyAlignment="1">
      <alignment horizontal="right" vertical="center"/>
    </xf>
    <xf numFmtId="0" fontId="50" fillId="33" borderId="11" xfId="0" applyFont="1" applyFill="1" applyBorder="1" applyAlignment="1">
      <alignment horizontal="right" vertical="top" wrapText="1"/>
    </xf>
    <xf numFmtId="41" fontId="52" fillId="33" borderId="11" xfId="0" applyNumberFormat="1" applyFont="1" applyFill="1" applyBorder="1" applyAlignment="1">
      <alignment horizontal="right" vertical="top" wrapText="1"/>
    </xf>
    <xf numFmtId="41" fontId="50" fillId="33" borderId="11" xfId="0" applyNumberFormat="1" applyFont="1" applyFill="1" applyBorder="1" applyAlignment="1">
      <alignment horizontal="right" vertical="top" wrapText="1"/>
    </xf>
    <xf numFmtId="164" fontId="0" fillId="0" borderId="30" xfId="42" applyNumberFormat="1" applyFont="1" applyBorder="1" applyAlignment="1">
      <alignment/>
    </xf>
    <xf numFmtId="41" fontId="52" fillId="33" borderId="30" xfId="0" applyNumberFormat="1" applyFont="1" applyFill="1" applyBorder="1" applyAlignment="1">
      <alignment horizontal="right" vertical="top" wrapText="1"/>
    </xf>
    <xf numFmtId="41" fontId="50" fillId="33" borderId="30" xfId="0" applyNumberFormat="1" applyFont="1" applyFill="1" applyBorder="1" applyAlignment="1">
      <alignment horizontal="right" vertical="top" wrapText="1"/>
    </xf>
    <xf numFmtId="3" fontId="52" fillId="33" borderId="11" xfId="0" applyNumberFormat="1" applyFont="1" applyFill="1" applyBorder="1" applyAlignment="1">
      <alignment horizontal="right" vertical="top" wrapText="1"/>
    </xf>
    <xf numFmtId="3" fontId="50" fillId="33" borderId="11" xfId="0" applyNumberFormat="1" applyFont="1" applyFill="1" applyBorder="1" applyAlignment="1">
      <alignment horizontal="right" vertical="top" wrapText="1"/>
    </xf>
    <xf numFmtId="1" fontId="50" fillId="33" borderId="11" xfId="0" applyNumberFormat="1" applyFont="1" applyFill="1" applyBorder="1" applyAlignment="1">
      <alignment horizontal="right" vertical="top" wrapText="1"/>
    </xf>
    <xf numFmtId="41" fontId="55" fillId="33" borderId="11" xfId="0" applyNumberFormat="1" applyFont="1" applyFill="1" applyBorder="1" applyAlignment="1">
      <alignment horizontal="right" vertical="top" wrapText="1"/>
    </xf>
    <xf numFmtId="41" fontId="56" fillId="33" borderId="11" xfId="0" applyNumberFormat="1" applyFont="1" applyFill="1" applyBorder="1" applyAlignment="1">
      <alignment horizontal="right" vertical="top" wrapText="1"/>
    </xf>
    <xf numFmtId="9" fontId="0" fillId="0" borderId="0" xfId="59" applyFont="1" applyAlignment="1">
      <alignment horizontal="right" vertical="center"/>
    </xf>
    <xf numFmtId="3" fontId="50" fillId="33" borderId="0" xfId="0" applyNumberFormat="1" applyFont="1" applyFill="1" applyBorder="1" applyAlignment="1">
      <alignment horizontal="right" vertical="top" wrapText="1"/>
    </xf>
    <xf numFmtId="41" fontId="50" fillId="33" borderId="0" xfId="0" applyNumberFormat="1" applyFont="1" applyFill="1" applyBorder="1" applyAlignment="1">
      <alignment horizontal="right" vertical="top" wrapText="1"/>
    </xf>
    <xf numFmtId="164" fontId="0" fillId="0" borderId="0" xfId="42" applyNumberFormat="1" applyFont="1" applyBorder="1" applyAlignment="1">
      <alignment horizontal="right" vertical="center"/>
    </xf>
    <xf numFmtId="164" fontId="46" fillId="0" borderId="0" xfId="42" applyNumberFormat="1" applyFont="1" applyBorder="1" applyAlignment="1">
      <alignment horizontal="right" vertical="center"/>
    </xf>
    <xf numFmtId="9" fontId="0" fillId="0" borderId="0" xfId="59" applyFont="1" applyBorder="1" applyAlignment="1">
      <alignment horizontal="right" vertical="center"/>
    </xf>
    <xf numFmtId="0" fontId="52" fillId="33" borderId="11" xfId="0" applyFont="1" applyFill="1" applyBorder="1" applyAlignment="1">
      <alignment horizontal="right" vertical="top" wrapText="1"/>
    </xf>
    <xf numFmtId="164" fontId="0" fillId="0" borderId="0" xfId="42" applyNumberFormat="1" applyFont="1" applyAlignment="1">
      <alignment horizontal="right" vertical="top" wrapText="1"/>
    </xf>
    <xf numFmtId="164" fontId="50" fillId="33" borderId="11" xfId="0" applyNumberFormat="1" applyFont="1" applyFill="1" applyBorder="1" applyAlignment="1">
      <alignment horizontal="right" vertical="top" wrapText="1"/>
    </xf>
    <xf numFmtId="172" fontId="52" fillId="33" borderId="11" xfId="0" applyNumberFormat="1" applyFont="1" applyFill="1" applyBorder="1" applyAlignment="1">
      <alignment horizontal="right" vertical="top" wrapText="1"/>
    </xf>
    <xf numFmtId="171" fontId="50" fillId="33" borderId="11" xfId="0" applyNumberFormat="1" applyFont="1" applyFill="1" applyBorder="1" applyAlignment="1">
      <alignment horizontal="right" vertical="top" wrapText="1"/>
    </xf>
    <xf numFmtId="164" fontId="50" fillId="33" borderId="31" xfId="42" applyNumberFormat="1" applyFont="1" applyFill="1" applyBorder="1" applyAlignment="1">
      <alignment horizontal="center" vertical="center" wrapText="1"/>
    </xf>
    <xf numFmtId="164" fontId="23" fillId="34" borderId="10" xfId="42" applyNumberFormat="1" applyFont="1" applyFill="1" applyBorder="1" applyAlignment="1">
      <alignment horizontal="center" vertical="center"/>
    </xf>
    <xf numFmtId="164" fontId="40" fillId="33" borderId="0" xfId="42" applyNumberFormat="1" applyFont="1" applyFill="1" applyBorder="1" applyAlignment="1">
      <alignment horizontal="center" vertical="center"/>
    </xf>
    <xf numFmtId="164" fontId="0" fillId="0" borderId="10" xfId="42" applyNumberFormat="1" applyFont="1" applyBorder="1" applyAlignment="1">
      <alignment horizontal="center" vertical="center"/>
    </xf>
    <xf numFmtId="164" fontId="0" fillId="0" borderId="0" xfId="42" applyNumberFormat="1" applyFont="1" applyAlignment="1">
      <alignment horizontal="center" vertical="center"/>
    </xf>
    <xf numFmtId="164" fontId="50" fillId="33" borderId="0" xfId="42" applyNumberFormat="1" applyFont="1" applyFill="1" applyBorder="1" applyAlignment="1">
      <alignment horizontal="center" vertical="center"/>
    </xf>
    <xf numFmtId="41" fontId="52" fillId="33" borderId="11" xfId="0" applyNumberFormat="1" applyFont="1" applyFill="1" applyBorder="1" applyAlignment="1">
      <alignment horizontal="center" vertical="center" wrapText="1"/>
    </xf>
    <xf numFmtId="41" fontId="52" fillId="33" borderId="32" xfId="0" applyNumberFormat="1" applyFont="1" applyFill="1" applyBorder="1" applyAlignment="1">
      <alignment horizontal="center" vertical="center" wrapText="1"/>
    </xf>
    <xf numFmtId="41" fontId="50" fillId="33" borderId="11" xfId="0" applyNumberFormat="1" applyFont="1" applyFill="1" applyBorder="1" applyAlignment="1">
      <alignment horizontal="center" vertical="center" wrapText="1"/>
    </xf>
    <xf numFmtId="171" fontId="46" fillId="0" borderId="0" xfId="42" applyNumberFormat="1" applyFont="1" applyAlignment="1">
      <alignment horizontal="right" vertical="center"/>
    </xf>
    <xf numFmtId="171" fontId="50" fillId="33" borderId="11" xfId="42" applyNumberFormat="1" applyFont="1" applyFill="1" applyBorder="1" applyAlignment="1">
      <alignment horizontal="center" vertical="center" wrapText="1"/>
    </xf>
    <xf numFmtId="171" fontId="0" fillId="0" borderId="0" xfId="42" applyNumberFormat="1" applyFont="1" applyAlignment="1">
      <alignment horizontal="right" vertical="center"/>
    </xf>
    <xf numFmtId="171" fontId="50" fillId="33" borderId="0" xfId="0" applyNumberFormat="1" applyFont="1" applyFill="1" applyBorder="1" applyAlignment="1">
      <alignment horizontal="right" vertical="top" wrapText="1"/>
    </xf>
    <xf numFmtId="171" fontId="0" fillId="0" borderId="0" xfId="42" applyNumberFormat="1" applyFont="1" applyBorder="1" applyAlignment="1">
      <alignment horizontal="right" vertical="center"/>
    </xf>
    <xf numFmtId="171" fontId="0" fillId="0" borderId="0" xfId="59" applyNumberFormat="1" applyFont="1" applyBorder="1" applyAlignment="1">
      <alignment horizontal="right" vertical="center"/>
    </xf>
    <xf numFmtId="0" fontId="50" fillId="33" borderId="11" xfId="0" applyNumberFormat="1" applyFont="1" applyFill="1" applyBorder="1" applyAlignment="1">
      <alignment horizontal="right" vertical="center" wrapText="1"/>
    </xf>
    <xf numFmtId="0" fontId="52" fillId="33" borderId="11" xfId="0" applyNumberFormat="1" applyFont="1" applyFill="1" applyBorder="1" applyAlignment="1">
      <alignment horizontal="right" vertical="center" wrapText="1"/>
    </xf>
    <xf numFmtId="0" fontId="52" fillId="33" borderId="26" xfId="0" applyNumberFormat="1" applyFont="1" applyFill="1" applyBorder="1" applyAlignment="1">
      <alignment horizontal="right" vertical="center" wrapText="1"/>
    </xf>
    <xf numFmtId="0" fontId="0" fillId="0" borderId="0" xfId="42" applyNumberFormat="1" applyFont="1" applyAlignment="1">
      <alignment horizontal="right" vertical="center"/>
    </xf>
    <xf numFmtId="0" fontId="46" fillId="0" borderId="0" xfId="42" applyNumberFormat="1" applyFont="1" applyAlignment="1">
      <alignment horizontal="right" vertical="center"/>
    </xf>
    <xf numFmtId="0" fontId="50" fillId="33" borderId="11" xfId="42" applyNumberFormat="1" applyFont="1" applyFill="1" applyBorder="1" applyAlignment="1">
      <alignment horizontal="right" vertical="center" wrapText="1"/>
    </xf>
    <xf numFmtId="0" fontId="0" fillId="0" borderId="30" xfId="42" applyNumberFormat="1" applyFont="1" applyBorder="1" applyAlignment="1">
      <alignment horizontal="right"/>
    </xf>
    <xf numFmtId="0" fontId="52" fillId="33" borderId="30" xfId="0" applyNumberFormat="1" applyFont="1" applyFill="1" applyBorder="1" applyAlignment="1">
      <alignment horizontal="right" vertical="center" wrapText="1"/>
    </xf>
    <xf numFmtId="0" fontId="0" fillId="0" borderId="0" xfId="42" applyNumberFormat="1" applyFont="1" applyAlignment="1">
      <alignment horizontal="right" vertical="center" wrapText="1"/>
    </xf>
    <xf numFmtId="0" fontId="0" fillId="0" borderId="30" xfId="42" applyNumberFormat="1" applyFont="1" applyBorder="1" applyAlignment="1">
      <alignment horizontal="right" vertical="center"/>
    </xf>
    <xf numFmtId="0" fontId="50" fillId="33" borderId="30" xfId="0" applyNumberFormat="1" applyFont="1" applyFill="1" applyBorder="1" applyAlignment="1">
      <alignment horizontal="right" vertical="center" wrapText="1"/>
    </xf>
    <xf numFmtId="164" fontId="46" fillId="0" borderId="0" xfId="42" applyNumberFormat="1" applyFont="1" applyAlignment="1">
      <alignment horizontal="left" vertical="center"/>
    </xf>
    <xf numFmtId="0" fontId="52" fillId="33" borderId="11" xfId="0" applyFont="1" applyFill="1" applyBorder="1" applyAlignment="1">
      <alignment horizontal="right" vertical="center" wrapText="1"/>
    </xf>
    <xf numFmtId="1" fontId="50" fillId="33" borderId="11" xfId="0" applyNumberFormat="1" applyFont="1" applyFill="1" applyBorder="1" applyAlignment="1">
      <alignment horizontal="right" vertical="center" wrapText="1"/>
    </xf>
    <xf numFmtId="1" fontId="52" fillId="33" borderId="11" xfId="0" applyNumberFormat="1" applyFont="1" applyFill="1" applyBorder="1" applyAlignment="1">
      <alignment horizontal="right" vertical="center" wrapText="1"/>
    </xf>
    <xf numFmtId="164" fontId="53" fillId="33" borderId="17" xfId="42" applyNumberFormat="1" applyFont="1" applyFill="1" applyBorder="1" applyAlignment="1">
      <alignment horizontal="right" vertical="center" wrapText="1"/>
    </xf>
    <xf numFmtId="164" fontId="53" fillId="33" borderId="23" xfId="42" applyNumberFormat="1" applyFont="1" applyFill="1" applyBorder="1" applyAlignment="1">
      <alignment horizontal="right" vertical="center" wrapText="1"/>
    </xf>
    <xf numFmtId="164" fontId="50" fillId="33" borderId="0" xfId="42" applyNumberFormat="1" applyFont="1" applyFill="1" applyAlignment="1">
      <alignment horizontal="right" vertical="center" wrapText="1"/>
    </xf>
    <xf numFmtId="164" fontId="50" fillId="33" borderId="29" xfId="42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26</xdr:col>
      <xdr:colOff>238125</xdr:colOff>
      <xdr:row>38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87725" cy="733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9" sqref="F19"/>
    </sheetView>
  </sheetViews>
  <sheetFormatPr defaultColWidth="9.140625" defaultRowHeight="15"/>
  <cols>
    <col min="1" max="1" width="37.7109375" style="1" customWidth="1"/>
    <col min="2" max="2" width="14.7109375" style="8" customWidth="1"/>
    <col min="3" max="3" width="15.421875" style="8" customWidth="1"/>
    <col min="4" max="4" width="15.00390625" style="8" customWidth="1"/>
    <col min="5" max="5" width="18.00390625" style="8" bestFit="1" customWidth="1"/>
    <col min="6" max="6" width="10.421875" style="8" customWidth="1"/>
    <col min="7" max="7" width="14.421875" style="8" customWidth="1"/>
    <col min="8" max="8" width="2.28125" style="8" customWidth="1"/>
    <col min="9" max="9" width="10.8515625" style="8" bestFit="1" customWidth="1"/>
    <col min="10" max="10" width="9.140625" style="8" customWidth="1"/>
    <col min="11" max="11" width="7.140625" style="8" customWidth="1"/>
    <col min="12" max="12" width="7.7109375" style="8" customWidth="1"/>
    <col min="13" max="13" width="8.140625" style="92" customWidth="1"/>
    <col min="14" max="14" width="8.57421875" style="8" customWidth="1"/>
    <col min="15" max="15" width="2.28125" style="8" customWidth="1"/>
    <col min="16" max="16" width="8.7109375" style="8" customWidth="1"/>
    <col min="17" max="17" width="10.140625" style="8" customWidth="1"/>
    <col min="18" max="18" width="9.140625" style="8" customWidth="1"/>
    <col min="19" max="19" width="9.421875" style="8" customWidth="1"/>
    <col min="20" max="20" width="9.140625" style="8" customWidth="1"/>
    <col min="21" max="21" width="10.28125" style="8" customWidth="1"/>
    <col min="22" max="22" width="3.140625" style="8" customWidth="1"/>
    <col min="23" max="23" width="10.28125" style="99" customWidth="1"/>
    <col min="24" max="24" width="8.8515625" style="99" customWidth="1"/>
    <col min="25" max="25" width="8.28125" style="99" customWidth="1"/>
    <col min="26" max="26" width="9.57421875" style="99" customWidth="1"/>
    <col min="27" max="27" width="9.7109375" style="99" customWidth="1"/>
    <col min="28" max="28" width="10.421875" style="99" customWidth="1"/>
    <col min="29" max="29" width="2.00390625" style="99" customWidth="1"/>
    <col min="30" max="35" width="12.421875" style="99" customWidth="1"/>
    <col min="36" max="36" width="2.00390625" style="99" customWidth="1"/>
    <col min="37" max="42" width="12.421875" style="99" customWidth="1"/>
    <col min="43" max="43" width="2.00390625" style="99" customWidth="1"/>
    <col min="44" max="49" width="12.421875" style="99" customWidth="1"/>
    <col min="50" max="50" width="2.28125" style="99" customWidth="1"/>
    <col min="51" max="56" width="12.421875" style="99" customWidth="1"/>
    <col min="57" max="57" width="2.00390625" style="99" customWidth="1"/>
    <col min="58" max="63" width="12.421875" style="99" customWidth="1"/>
    <col min="64" max="64" width="2.28125" style="99" customWidth="1"/>
    <col min="65" max="70" width="12.421875" style="99" customWidth="1"/>
    <col min="71" max="71" width="2.7109375" style="99" customWidth="1"/>
    <col min="72" max="77" width="12.421875" style="99" customWidth="1"/>
    <col min="78" max="78" width="2.8515625" style="99" customWidth="1"/>
    <col min="79" max="79" width="11.00390625" style="99" bestFit="1" customWidth="1"/>
    <col min="80" max="82" width="9.421875" style="99" bestFit="1" customWidth="1"/>
    <col min="83" max="84" width="9.421875" style="99" customWidth="1"/>
    <col min="85" max="85" width="2.00390625" style="99" customWidth="1"/>
    <col min="86" max="86" width="11.00390625" style="99" bestFit="1" customWidth="1"/>
    <col min="87" max="89" width="9.421875" style="99" bestFit="1" customWidth="1"/>
    <col min="90" max="91" width="9.140625" style="99" customWidth="1"/>
    <col min="92" max="16384" width="9.140625" style="8" customWidth="1"/>
  </cols>
  <sheetData>
    <row r="1" spans="1:91" s="2" customFormat="1" ht="35.25" customHeight="1">
      <c r="A1" s="1"/>
      <c r="B1" s="107" t="s">
        <v>90</v>
      </c>
      <c r="I1" s="2" t="s">
        <v>18</v>
      </c>
      <c r="M1" s="90"/>
      <c r="P1" s="2" t="s">
        <v>20</v>
      </c>
      <c r="W1" s="100" t="s">
        <v>21</v>
      </c>
      <c r="X1" s="100"/>
      <c r="Y1" s="100"/>
      <c r="Z1" s="100"/>
      <c r="AA1" s="100"/>
      <c r="AB1" s="100"/>
      <c r="AC1" s="100"/>
      <c r="AD1" s="100" t="s">
        <v>22</v>
      </c>
      <c r="AE1" s="100"/>
      <c r="AF1" s="100"/>
      <c r="AG1" s="100"/>
      <c r="AH1" s="100"/>
      <c r="AI1" s="100"/>
      <c r="AJ1" s="100"/>
      <c r="AK1" s="100" t="s">
        <v>23</v>
      </c>
      <c r="AL1" s="100"/>
      <c r="AM1" s="100"/>
      <c r="AN1" s="100"/>
      <c r="AO1" s="100"/>
      <c r="AP1" s="100"/>
      <c r="AQ1" s="100"/>
      <c r="AR1" s="100" t="s">
        <v>24</v>
      </c>
      <c r="AS1" s="100"/>
      <c r="AT1" s="100"/>
      <c r="AU1" s="100"/>
      <c r="AV1" s="100"/>
      <c r="AW1" s="100"/>
      <c r="AX1" s="100"/>
      <c r="AY1" s="100" t="s">
        <v>25</v>
      </c>
      <c r="AZ1" s="100"/>
      <c r="BA1" s="100"/>
      <c r="BB1" s="100"/>
      <c r="BC1" s="100"/>
      <c r="BD1" s="100"/>
      <c r="BE1" s="100"/>
      <c r="BF1" s="100" t="s">
        <v>26</v>
      </c>
      <c r="BG1" s="100"/>
      <c r="BH1" s="100"/>
      <c r="BI1" s="100"/>
      <c r="BJ1" s="100"/>
      <c r="BK1" s="100"/>
      <c r="BL1" s="100"/>
      <c r="BM1" s="100" t="s">
        <v>27</v>
      </c>
      <c r="BN1" s="100"/>
      <c r="BO1" s="100"/>
      <c r="BP1" s="100"/>
      <c r="BQ1" s="100"/>
      <c r="BR1" s="100"/>
      <c r="BS1" s="100"/>
      <c r="BT1" s="100" t="s">
        <v>28</v>
      </c>
      <c r="BU1" s="100"/>
      <c r="BV1" s="100"/>
      <c r="BW1" s="100"/>
      <c r="BX1" s="100"/>
      <c r="BY1" s="100"/>
      <c r="BZ1" s="100"/>
      <c r="CA1" s="100" t="s">
        <v>29</v>
      </c>
      <c r="CB1" s="100"/>
      <c r="CC1" s="100"/>
      <c r="CD1" s="100"/>
      <c r="CE1" s="100"/>
      <c r="CF1" s="100"/>
      <c r="CG1" s="100"/>
      <c r="CH1" s="100" t="s">
        <v>30</v>
      </c>
      <c r="CI1" s="100"/>
      <c r="CJ1" s="100"/>
      <c r="CK1" s="100"/>
      <c r="CL1" s="100"/>
      <c r="CM1" s="100"/>
    </row>
    <row r="2" spans="1:91" ht="72.75" customHeight="1">
      <c r="A2" s="3" t="s">
        <v>0</v>
      </c>
      <c r="B2" s="4" t="s">
        <v>81</v>
      </c>
      <c r="C2" s="4" t="s">
        <v>83</v>
      </c>
      <c r="D2" s="4" t="s">
        <v>84</v>
      </c>
      <c r="E2" s="4" t="s">
        <v>82</v>
      </c>
      <c r="F2" s="4" t="s">
        <v>74</v>
      </c>
      <c r="G2" s="4" t="s">
        <v>75</v>
      </c>
      <c r="H2" s="5"/>
      <c r="I2" s="81" t="s">
        <v>1</v>
      </c>
      <c r="J2" s="6" t="s">
        <v>2</v>
      </c>
      <c r="K2" s="6" t="s">
        <v>3</v>
      </c>
      <c r="L2" s="6" t="s">
        <v>4</v>
      </c>
      <c r="M2" s="91" t="s">
        <v>64</v>
      </c>
      <c r="N2" s="6" t="s">
        <v>65</v>
      </c>
      <c r="O2" s="7"/>
      <c r="P2" s="6" t="s">
        <v>1</v>
      </c>
      <c r="Q2" s="6" t="s">
        <v>2</v>
      </c>
      <c r="R2" s="6" t="s">
        <v>3</v>
      </c>
      <c r="S2" s="6" t="s">
        <v>4</v>
      </c>
      <c r="T2" s="6" t="s">
        <v>64</v>
      </c>
      <c r="U2" s="6" t="s">
        <v>65</v>
      </c>
      <c r="V2" s="7"/>
      <c r="W2" s="101" t="s">
        <v>1</v>
      </c>
      <c r="X2" s="101" t="s">
        <v>2</v>
      </c>
      <c r="Y2" s="101" t="s">
        <v>3</v>
      </c>
      <c r="Z2" s="101" t="s">
        <v>4</v>
      </c>
      <c r="AA2" s="101" t="s">
        <v>64</v>
      </c>
      <c r="AB2" s="101" t="s">
        <v>65</v>
      </c>
      <c r="AC2" s="102"/>
      <c r="AD2" s="101" t="s">
        <v>1</v>
      </c>
      <c r="AE2" s="101" t="s">
        <v>2</v>
      </c>
      <c r="AF2" s="101" t="s">
        <v>3</v>
      </c>
      <c r="AG2" s="101" t="s">
        <v>4</v>
      </c>
      <c r="AH2" s="101" t="s">
        <v>64</v>
      </c>
      <c r="AI2" s="101" t="s">
        <v>65</v>
      </c>
      <c r="AJ2" s="102"/>
      <c r="AK2" s="101" t="s">
        <v>1</v>
      </c>
      <c r="AL2" s="101" t="s">
        <v>2</v>
      </c>
      <c r="AM2" s="101" t="s">
        <v>3</v>
      </c>
      <c r="AN2" s="101" t="s">
        <v>4</v>
      </c>
      <c r="AO2" s="101" t="s">
        <v>64</v>
      </c>
      <c r="AP2" s="101" t="s">
        <v>65</v>
      </c>
      <c r="AQ2" s="102"/>
      <c r="AR2" s="101" t="s">
        <v>1</v>
      </c>
      <c r="AS2" s="101" t="s">
        <v>2</v>
      </c>
      <c r="AT2" s="101" t="s">
        <v>3</v>
      </c>
      <c r="AU2" s="101" t="s">
        <v>4</v>
      </c>
      <c r="AV2" s="101" t="s">
        <v>64</v>
      </c>
      <c r="AW2" s="101" t="s">
        <v>65</v>
      </c>
      <c r="AX2" s="102"/>
      <c r="AY2" s="101" t="s">
        <v>1</v>
      </c>
      <c r="AZ2" s="101" t="s">
        <v>2</v>
      </c>
      <c r="BA2" s="101" t="s">
        <v>3</v>
      </c>
      <c r="BB2" s="101" t="s">
        <v>4</v>
      </c>
      <c r="BC2" s="101" t="s">
        <v>64</v>
      </c>
      <c r="BD2" s="101" t="s">
        <v>65</v>
      </c>
      <c r="BE2" s="102"/>
      <c r="BF2" s="101" t="s">
        <v>1</v>
      </c>
      <c r="BG2" s="101" t="s">
        <v>2</v>
      </c>
      <c r="BH2" s="101" t="s">
        <v>3</v>
      </c>
      <c r="BI2" s="101" t="s">
        <v>4</v>
      </c>
      <c r="BJ2" s="101" t="s">
        <v>64</v>
      </c>
      <c r="BK2" s="101" t="s">
        <v>65</v>
      </c>
      <c r="BL2" s="102"/>
      <c r="BM2" s="101" t="s">
        <v>1</v>
      </c>
      <c r="BN2" s="101" t="s">
        <v>2</v>
      </c>
      <c r="BO2" s="101" t="s">
        <v>3</v>
      </c>
      <c r="BP2" s="101" t="s">
        <v>4</v>
      </c>
      <c r="BQ2" s="101" t="s">
        <v>64</v>
      </c>
      <c r="BR2" s="101" t="s">
        <v>65</v>
      </c>
      <c r="BS2" s="102"/>
      <c r="BT2" s="101" t="s">
        <v>1</v>
      </c>
      <c r="BU2" s="101" t="s">
        <v>2</v>
      </c>
      <c r="BV2" s="101" t="s">
        <v>3</v>
      </c>
      <c r="BW2" s="101" t="s">
        <v>4</v>
      </c>
      <c r="BX2" s="101" t="s">
        <v>64</v>
      </c>
      <c r="BY2" s="101" t="s">
        <v>65</v>
      </c>
      <c r="BZ2" s="102"/>
      <c r="CA2" s="101" t="s">
        <v>1</v>
      </c>
      <c r="CB2" s="101" t="s">
        <v>2</v>
      </c>
      <c r="CC2" s="101" t="s">
        <v>3</v>
      </c>
      <c r="CD2" s="101" t="s">
        <v>4</v>
      </c>
      <c r="CE2" s="101" t="s">
        <v>64</v>
      </c>
      <c r="CF2" s="101" t="s">
        <v>65</v>
      </c>
      <c r="CG2" s="102"/>
      <c r="CH2" s="101" t="s">
        <v>1</v>
      </c>
      <c r="CI2" s="101" t="s">
        <v>2</v>
      </c>
      <c r="CJ2" s="101" t="s">
        <v>3</v>
      </c>
      <c r="CK2" s="101" t="s">
        <v>4</v>
      </c>
      <c r="CL2" s="101" t="s">
        <v>64</v>
      </c>
      <c r="CM2" s="101" t="s">
        <v>65</v>
      </c>
    </row>
    <row r="3" spans="1:91" ht="15.75">
      <c r="A3" s="13" t="s">
        <v>6</v>
      </c>
      <c r="B3" s="82">
        <f aca="true" t="shared" si="0" ref="B3:D16">(I3+P3+W3+AD3+AK3+AR3+AY3+BF3+BM3+BT3+CA3+CH3)</f>
        <v>214985</v>
      </c>
      <c r="C3" s="82">
        <f t="shared" si="0"/>
        <v>1569</v>
      </c>
      <c r="D3" s="82">
        <f aca="true" t="shared" si="1" ref="D3:D15">(K3+R3+Y3+AF3+AM3+AT3+BA3+BH3+BO3+BV3+CC3+CJ3)</f>
        <v>78</v>
      </c>
      <c r="E3" s="82">
        <f aca="true" t="shared" si="2" ref="E3:E15">(L3+S3+Z3+AG3+AN3+AU3+BB3+BI3+BP3+BW3+CD3+CK3)</f>
        <v>92</v>
      </c>
      <c r="F3" s="82">
        <f aca="true" t="shared" si="3" ref="F3:F15">(M3+T3+AA3+AH3+AO3+AV3+BC3+BJ3+BQ3+BX3+CE3+CL3)</f>
        <v>32</v>
      </c>
      <c r="G3" s="82">
        <f aca="true" t="shared" si="4" ref="G3:G15">(N3+U3+AB3+AI3+AP3+AW3+BD3+BK3+BR3+BY3+CF3+CM3)</f>
        <v>0</v>
      </c>
      <c r="H3" s="83"/>
      <c r="I3" s="88">
        <v>8586</v>
      </c>
      <c r="J3" s="97">
        <v>61</v>
      </c>
      <c r="K3" s="97">
        <v>1</v>
      </c>
      <c r="L3" s="97">
        <v>1</v>
      </c>
      <c r="M3" s="110">
        <v>15</v>
      </c>
      <c r="N3" s="97">
        <v>0</v>
      </c>
      <c r="O3" s="85"/>
      <c r="P3" s="97">
        <v>10463</v>
      </c>
      <c r="Q3" s="97">
        <v>84</v>
      </c>
      <c r="R3" s="97">
        <v>3</v>
      </c>
      <c r="S3" s="97">
        <v>4</v>
      </c>
      <c r="T3" s="110">
        <v>0</v>
      </c>
      <c r="U3" s="110">
        <v>0</v>
      </c>
      <c r="V3" s="85"/>
      <c r="W3" s="97">
        <v>16751</v>
      </c>
      <c r="X3" s="97">
        <v>181</v>
      </c>
      <c r="Y3" s="97">
        <v>7</v>
      </c>
      <c r="Z3" s="97">
        <v>9</v>
      </c>
      <c r="AA3" s="97">
        <v>1</v>
      </c>
      <c r="AB3" s="97">
        <v>0</v>
      </c>
      <c r="AC3" s="103"/>
      <c r="AD3" s="97">
        <v>19665</v>
      </c>
      <c r="AE3" s="97">
        <v>213</v>
      </c>
      <c r="AF3" s="97">
        <v>15</v>
      </c>
      <c r="AG3" s="97">
        <v>19</v>
      </c>
      <c r="AH3" s="97">
        <v>0</v>
      </c>
      <c r="AI3" s="97">
        <v>0</v>
      </c>
      <c r="AJ3" s="103"/>
      <c r="AK3" s="97">
        <v>20408</v>
      </c>
      <c r="AL3" s="97">
        <v>145</v>
      </c>
      <c r="AM3" s="97">
        <v>13</v>
      </c>
      <c r="AN3" s="97">
        <v>18</v>
      </c>
      <c r="AO3" s="97">
        <v>0</v>
      </c>
      <c r="AP3" s="97">
        <v>0</v>
      </c>
      <c r="AQ3" s="103"/>
      <c r="AR3" s="97">
        <v>22324</v>
      </c>
      <c r="AS3" s="97">
        <v>152</v>
      </c>
      <c r="AT3" s="97">
        <v>6</v>
      </c>
      <c r="AU3" s="97">
        <v>6</v>
      </c>
      <c r="AV3" s="97">
        <v>0</v>
      </c>
      <c r="AW3" s="97">
        <v>0</v>
      </c>
      <c r="AX3" s="103"/>
      <c r="AY3" s="97">
        <v>24015</v>
      </c>
      <c r="AZ3" s="97">
        <v>151</v>
      </c>
      <c r="BA3" s="97">
        <v>11</v>
      </c>
      <c r="BB3" s="97">
        <v>11</v>
      </c>
      <c r="BC3" s="97">
        <v>0</v>
      </c>
      <c r="BD3" s="97">
        <v>0</v>
      </c>
      <c r="BE3" s="103"/>
      <c r="BF3" s="97">
        <v>22699</v>
      </c>
      <c r="BG3" s="97">
        <v>121</v>
      </c>
      <c r="BH3" s="97">
        <v>5</v>
      </c>
      <c r="BI3" s="97">
        <v>5</v>
      </c>
      <c r="BJ3" s="97">
        <v>0</v>
      </c>
      <c r="BK3" s="97">
        <v>0</v>
      </c>
      <c r="BL3" s="103"/>
      <c r="BM3" s="97">
        <v>17433</v>
      </c>
      <c r="BN3" s="97">
        <v>117</v>
      </c>
      <c r="BO3" s="97">
        <v>2</v>
      </c>
      <c r="BP3" s="97">
        <v>3</v>
      </c>
      <c r="BQ3" s="97">
        <v>0</v>
      </c>
      <c r="BR3" s="97">
        <v>0</v>
      </c>
      <c r="BS3" s="103"/>
      <c r="BT3" s="97">
        <v>19621</v>
      </c>
      <c r="BU3" s="97">
        <v>167</v>
      </c>
      <c r="BV3" s="108">
        <v>3</v>
      </c>
      <c r="BW3" s="108">
        <v>3</v>
      </c>
      <c r="BX3" s="108">
        <v>0</v>
      </c>
      <c r="BY3" s="108">
        <v>0</v>
      </c>
      <c r="BZ3" s="103"/>
      <c r="CA3" s="108">
        <v>17540</v>
      </c>
      <c r="CB3" s="108">
        <v>104</v>
      </c>
      <c r="CC3" s="108">
        <v>5</v>
      </c>
      <c r="CD3" s="108">
        <v>5</v>
      </c>
      <c r="CE3" s="108">
        <v>0</v>
      </c>
      <c r="CF3" s="108">
        <v>0</v>
      </c>
      <c r="CG3" s="103"/>
      <c r="CH3" s="108">
        <v>15480</v>
      </c>
      <c r="CI3" s="108">
        <v>73</v>
      </c>
      <c r="CJ3" s="108">
        <v>7</v>
      </c>
      <c r="CK3" s="108">
        <v>8</v>
      </c>
      <c r="CL3" s="108">
        <v>16</v>
      </c>
      <c r="CM3" s="108">
        <v>0</v>
      </c>
    </row>
    <row r="4" spans="1:91" ht="15.75">
      <c r="A4" s="13" t="s">
        <v>7</v>
      </c>
      <c r="B4" s="82">
        <f t="shared" si="0"/>
        <v>98439</v>
      </c>
      <c r="C4" s="82">
        <f t="shared" si="0"/>
        <v>382</v>
      </c>
      <c r="D4" s="82">
        <f t="shared" si="1"/>
        <v>269</v>
      </c>
      <c r="E4" s="82">
        <f t="shared" si="2"/>
        <v>119</v>
      </c>
      <c r="F4" s="82">
        <f t="shared" si="3"/>
        <v>0</v>
      </c>
      <c r="G4" s="82">
        <f t="shared" si="4"/>
        <v>0</v>
      </c>
      <c r="H4" s="83"/>
      <c r="I4" s="87">
        <v>3222</v>
      </c>
      <c r="J4" s="97">
        <v>6</v>
      </c>
      <c r="K4" s="97">
        <v>4</v>
      </c>
      <c r="L4" s="97">
        <v>1</v>
      </c>
      <c r="M4" s="110">
        <v>0</v>
      </c>
      <c r="N4" s="97">
        <v>0</v>
      </c>
      <c r="O4" s="85"/>
      <c r="P4" s="97">
        <v>3051</v>
      </c>
      <c r="Q4" s="97">
        <v>7</v>
      </c>
      <c r="R4" s="97">
        <v>9</v>
      </c>
      <c r="S4" s="97">
        <v>3</v>
      </c>
      <c r="T4" s="110">
        <v>0</v>
      </c>
      <c r="U4" s="110">
        <v>0</v>
      </c>
      <c r="V4" s="85"/>
      <c r="W4" s="97">
        <v>6995</v>
      </c>
      <c r="X4" s="97">
        <v>50</v>
      </c>
      <c r="Y4" s="97">
        <v>13</v>
      </c>
      <c r="Z4" s="97">
        <v>7</v>
      </c>
      <c r="AA4" s="97">
        <v>0</v>
      </c>
      <c r="AB4" s="97">
        <v>0</v>
      </c>
      <c r="AC4" s="103"/>
      <c r="AD4" s="97">
        <v>8758</v>
      </c>
      <c r="AE4" s="97">
        <v>52</v>
      </c>
      <c r="AF4" s="97">
        <v>25</v>
      </c>
      <c r="AG4" s="97">
        <v>14</v>
      </c>
      <c r="AH4" s="97">
        <v>0</v>
      </c>
      <c r="AI4" s="97">
        <v>0</v>
      </c>
      <c r="AJ4" s="103"/>
      <c r="AK4" s="97">
        <v>11355</v>
      </c>
      <c r="AL4" s="97">
        <v>52</v>
      </c>
      <c r="AM4" s="97">
        <v>42</v>
      </c>
      <c r="AN4" s="97">
        <v>12</v>
      </c>
      <c r="AO4" s="97">
        <v>0</v>
      </c>
      <c r="AP4" s="97">
        <v>0</v>
      </c>
      <c r="AQ4" s="103"/>
      <c r="AR4" s="97">
        <v>12050</v>
      </c>
      <c r="AS4" s="97">
        <v>38</v>
      </c>
      <c r="AT4" s="97">
        <v>37</v>
      </c>
      <c r="AU4" s="97">
        <v>8</v>
      </c>
      <c r="AV4" s="97">
        <v>0</v>
      </c>
      <c r="AW4" s="97">
        <v>0</v>
      </c>
      <c r="AX4" s="103"/>
      <c r="AY4" s="97">
        <v>12133</v>
      </c>
      <c r="AZ4" s="97">
        <v>13</v>
      </c>
      <c r="BA4" s="97">
        <v>48</v>
      </c>
      <c r="BB4" s="97">
        <v>19</v>
      </c>
      <c r="BC4" s="97">
        <v>0</v>
      </c>
      <c r="BD4" s="97">
        <v>0</v>
      </c>
      <c r="BE4" s="103"/>
      <c r="BF4" s="97">
        <v>9649</v>
      </c>
      <c r="BG4" s="97">
        <v>17</v>
      </c>
      <c r="BH4" s="97">
        <v>20</v>
      </c>
      <c r="BI4" s="97">
        <v>18</v>
      </c>
      <c r="BJ4" s="97">
        <v>0</v>
      </c>
      <c r="BK4" s="97">
        <v>0</v>
      </c>
      <c r="BL4" s="103"/>
      <c r="BM4" s="97">
        <v>9095</v>
      </c>
      <c r="BN4" s="97">
        <v>39</v>
      </c>
      <c r="BO4" s="97">
        <v>13</v>
      </c>
      <c r="BP4" s="97">
        <v>10</v>
      </c>
      <c r="BQ4" s="97">
        <v>0</v>
      </c>
      <c r="BR4" s="97">
        <v>0</v>
      </c>
      <c r="BS4" s="103"/>
      <c r="BT4" s="97">
        <v>10052</v>
      </c>
      <c r="BU4" s="97">
        <v>43</v>
      </c>
      <c r="BV4" s="108">
        <v>20</v>
      </c>
      <c r="BW4" s="108">
        <v>8</v>
      </c>
      <c r="BX4" s="108">
        <v>0</v>
      </c>
      <c r="BY4" s="108">
        <v>0</v>
      </c>
      <c r="BZ4" s="103"/>
      <c r="CA4" s="108">
        <v>6836</v>
      </c>
      <c r="CB4" s="108">
        <v>51</v>
      </c>
      <c r="CC4" s="108">
        <v>23</v>
      </c>
      <c r="CD4" s="108">
        <v>10</v>
      </c>
      <c r="CE4" s="108">
        <v>0</v>
      </c>
      <c r="CF4" s="108">
        <v>0</v>
      </c>
      <c r="CG4" s="103"/>
      <c r="CH4" s="108">
        <v>5243</v>
      </c>
      <c r="CI4" s="108">
        <v>14</v>
      </c>
      <c r="CJ4" s="108">
        <v>15</v>
      </c>
      <c r="CK4" s="108">
        <v>9</v>
      </c>
      <c r="CL4" s="108">
        <v>0</v>
      </c>
      <c r="CM4" s="108">
        <v>0</v>
      </c>
    </row>
    <row r="5" spans="1:91" ht="15.75">
      <c r="A5" s="13" t="s">
        <v>8</v>
      </c>
      <c r="B5" s="82">
        <f t="shared" si="0"/>
        <v>81314</v>
      </c>
      <c r="C5" s="82">
        <f t="shared" si="0"/>
        <v>106</v>
      </c>
      <c r="D5" s="82">
        <f t="shared" si="1"/>
        <v>1439</v>
      </c>
      <c r="E5" s="82">
        <f t="shared" si="2"/>
        <v>1468</v>
      </c>
      <c r="F5" s="82">
        <f t="shared" si="3"/>
        <v>1</v>
      </c>
      <c r="G5" s="82">
        <f t="shared" si="4"/>
        <v>0</v>
      </c>
      <c r="H5" s="83"/>
      <c r="I5" s="87">
        <v>4512</v>
      </c>
      <c r="J5" s="97">
        <v>1</v>
      </c>
      <c r="K5" s="97">
        <v>122</v>
      </c>
      <c r="L5" s="97">
        <v>122</v>
      </c>
      <c r="M5" s="110">
        <v>0</v>
      </c>
      <c r="N5" s="97">
        <v>0</v>
      </c>
      <c r="O5" s="85"/>
      <c r="P5" s="97">
        <v>4673</v>
      </c>
      <c r="Q5" s="97">
        <v>5</v>
      </c>
      <c r="R5" s="97">
        <v>114</v>
      </c>
      <c r="S5" s="97">
        <v>116</v>
      </c>
      <c r="T5" s="110">
        <v>0</v>
      </c>
      <c r="U5" s="110">
        <v>0</v>
      </c>
      <c r="V5" s="85"/>
      <c r="W5" s="97">
        <v>4829</v>
      </c>
      <c r="X5" s="97">
        <v>5</v>
      </c>
      <c r="Y5" s="97">
        <v>80</v>
      </c>
      <c r="Z5" s="97">
        <v>80</v>
      </c>
      <c r="AA5" s="97">
        <v>0</v>
      </c>
      <c r="AB5" s="97">
        <v>0</v>
      </c>
      <c r="AC5" s="103"/>
      <c r="AD5" s="97">
        <v>6210</v>
      </c>
      <c r="AE5" s="97">
        <v>15</v>
      </c>
      <c r="AF5" s="97">
        <v>68</v>
      </c>
      <c r="AG5" s="97">
        <v>75</v>
      </c>
      <c r="AH5" s="97">
        <v>0</v>
      </c>
      <c r="AI5" s="97">
        <v>0</v>
      </c>
      <c r="AJ5" s="103"/>
      <c r="AK5" s="97">
        <v>6102</v>
      </c>
      <c r="AL5" s="97">
        <v>13</v>
      </c>
      <c r="AM5" s="97">
        <v>69</v>
      </c>
      <c r="AN5" s="97">
        <v>73</v>
      </c>
      <c r="AO5" s="97">
        <v>0</v>
      </c>
      <c r="AP5" s="97">
        <v>0</v>
      </c>
      <c r="AQ5" s="103"/>
      <c r="AR5" s="97">
        <v>8343</v>
      </c>
      <c r="AS5" s="97">
        <v>6</v>
      </c>
      <c r="AT5" s="97">
        <v>66</v>
      </c>
      <c r="AU5" s="97">
        <v>69</v>
      </c>
      <c r="AV5" s="97">
        <v>0</v>
      </c>
      <c r="AW5" s="97">
        <v>0</v>
      </c>
      <c r="AX5" s="103"/>
      <c r="AY5" s="97">
        <v>10367</v>
      </c>
      <c r="AZ5" s="97">
        <v>19</v>
      </c>
      <c r="BA5" s="97">
        <v>90</v>
      </c>
      <c r="BB5" s="97">
        <v>90</v>
      </c>
      <c r="BC5" s="97">
        <v>0</v>
      </c>
      <c r="BD5" s="97">
        <v>0</v>
      </c>
      <c r="BE5" s="103"/>
      <c r="BF5" s="97">
        <v>8656</v>
      </c>
      <c r="BG5" s="97">
        <v>3</v>
      </c>
      <c r="BH5" s="97">
        <v>91</v>
      </c>
      <c r="BI5" s="97">
        <v>98</v>
      </c>
      <c r="BJ5" s="97">
        <v>0</v>
      </c>
      <c r="BK5" s="97">
        <v>0</v>
      </c>
      <c r="BL5" s="103"/>
      <c r="BM5" s="97">
        <v>7253</v>
      </c>
      <c r="BN5" s="97">
        <v>21</v>
      </c>
      <c r="BO5" s="97">
        <v>131</v>
      </c>
      <c r="BP5" s="97">
        <v>132</v>
      </c>
      <c r="BQ5" s="97">
        <v>0</v>
      </c>
      <c r="BR5" s="97">
        <v>0</v>
      </c>
      <c r="BS5" s="103"/>
      <c r="BT5" s="97">
        <v>8939</v>
      </c>
      <c r="BU5" s="97">
        <v>10</v>
      </c>
      <c r="BV5" s="108">
        <v>245</v>
      </c>
      <c r="BW5" s="108">
        <v>249</v>
      </c>
      <c r="BX5" s="108">
        <v>0</v>
      </c>
      <c r="BY5" s="108">
        <v>0</v>
      </c>
      <c r="BZ5" s="103"/>
      <c r="CA5" s="108">
        <v>6139</v>
      </c>
      <c r="CB5" s="108">
        <v>5</v>
      </c>
      <c r="CC5" s="108">
        <v>174</v>
      </c>
      <c r="CD5" s="108">
        <v>175</v>
      </c>
      <c r="CE5" s="108">
        <v>1</v>
      </c>
      <c r="CF5" s="108">
        <v>0</v>
      </c>
      <c r="CG5" s="103"/>
      <c r="CH5" s="108">
        <v>5291</v>
      </c>
      <c r="CI5" s="108">
        <v>3</v>
      </c>
      <c r="CJ5" s="108">
        <v>189</v>
      </c>
      <c r="CK5" s="108">
        <v>189</v>
      </c>
      <c r="CL5" s="108">
        <v>0</v>
      </c>
      <c r="CM5" s="108">
        <v>0</v>
      </c>
    </row>
    <row r="6" spans="1:91" ht="15.75">
      <c r="A6" s="13" t="s">
        <v>9</v>
      </c>
      <c r="B6" s="82">
        <f t="shared" si="0"/>
        <v>59651</v>
      </c>
      <c r="C6" s="82">
        <f t="shared" si="0"/>
        <v>108</v>
      </c>
      <c r="D6" s="82">
        <f t="shared" si="1"/>
        <v>122</v>
      </c>
      <c r="E6" s="82">
        <f t="shared" si="2"/>
        <v>159</v>
      </c>
      <c r="F6" s="82">
        <f t="shared" si="3"/>
        <v>25</v>
      </c>
      <c r="G6" s="82">
        <f t="shared" si="4"/>
        <v>0</v>
      </c>
      <c r="H6" s="83"/>
      <c r="I6" s="87">
        <v>1478</v>
      </c>
      <c r="J6" s="97">
        <v>4</v>
      </c>
      <c r="K6" s="97">
        <v>1</v>
      </c>
      <c r="L6" s="97">
        <v>2</v>
      </c>
      <c r="M6" s="110">
        <v>4.5</v>
      </c>
      <c r="N6" s="97">
        <v>0</v>
      </c>
      <c r="O6" s="85"/>
      <c r="P6" s="97">
        <v>1696</v>
      </c>
      <c r="Q6" s="97">
        <v>2</v>
      </c>
      <c r="R6" s="97">
        <v>3</v>
      </c>
      <c r="S6" s="97">
        <v>3</v>
      </c>
      <c r="T6" s="110">
        <v>8.5</v>
      </c>
      <c r="U6" s="110">
        <v>0</v>
      </c>
      <c r="V6" s="85"/>
      <c r="W6" s="97">
        <v>3581</v>
      </c>
      <c r="X6" s="97">
        <v>14</v>
      </c>
      <c r="Y6" s="97">
        <v>5</v>
      </c>
      <c r="Z6" s="97">
        <v>5</v>
      </c>
      <c r="AA6" s="97">
        <v>10</v>
      </c>
      <c r="AB6" s="97">
        <v>0</v>
      </c>
      <c r="AC6" s="103"/>
      <c r="AD6" s="97">
        <v>4841</v>
      </c>
      <c r="AE6" s="97">
        <v>22</v>
      </c>
      <c r="AF6" s="97">
        <v>20</v>
      </c>
      <c r="AG6" s="97">
        <v>24</v>
      </c>
      <c r="AH6" s="97">
        <v>0</v>
      </c>
      <c r="AI6" s="97">
        <v>0</v>
      </c>
      <c r="AJ6" s="103"/>
      <c r="AK6" s="97">
        <v>6383</v>
      </c>
      <c r="AL6" s="97">
        <v>19</v>
      </c>
      <c r="AM6" s="97">
        <v>11</v>
      </c>
      <c r="AN6" s="97">
        <v>17</v>
      </c>
      <c r="AO6" s="97">
        <v>0</v>
      </c>
      <c r="AP6" s="97">
        <v>0</v>
      </c>
      <c r="AQ6" s="103"/>
      <c r="AR6" s="97">
        <v>8858</v>
      </c>
      <c r="AS6" s="97">
        <v>14</v>
      </c>
      <c r="AT6" s="97">
        <v>22</v>
      </c>
      <c r="AU6" s="97">
        <v>29</v>
      </c>
      <c r="AV6" s="97">
        <v>0</v>
      </c>
      <c r="AW6" s="97">
        <v>0</v>
      </c>
      <c r="AX6" s="103"/>
      <c r="AY6" s="97">
        <v>8722</v>
      </c>
      <c r="AZ6" s="97">
        <v>6</v>
      </c>
      <c r="BA6" s="97">
        <v>11</v>
      </c>
      <c r="BB6" s="97">
        <v>12</v>
      </c>
      <c r="BC6" s="97">
        <v>0</v>
      </c>
      <c r="BD6" s="97">
        <v>0</v>
      </c>
      <c r="BE6" s="103"/>
      <c r="BF6" s="97">
        <v>6609</v>
      </c>
      <c r="BG6" s="97">
        <v>3</v>
      </c>
      <c r="BH6" s="97">
        <v>11</v>
      </c>
      <c r="BI6" s="97">
        <v>15</v>
      </c>
      <c r="BJ6" s="97">
        <v>0</v>
      </c>
      <c r="BK6" s="97">
        <v>0</v>
      </c>
      <c r="BL6" s="103"/>
      <c r="BM6" s="97">
        <v>5553</v>
      </c>
      <c r="BN6" s="97">
        <v>6</v>
      </c>
      <c r="BO6" s="97">
        <v>6</v>
      </c>
      <c r="BP6" s="97">
        <v>10</v>
      </c>
      <c r="BQ6" s="97">
        <v>0</v>
      </c>
      <c r="BR6" s="97">
        <v>0</v>
      </c>
      <c r="BS6" s="103"/>
      <c r="BT6" s="97">
        <v>5927</v>
      </c>
      <c r="BU6" s="97">
        <v>13</v>
      </c>
      <c r="BV6" s="108">
        <v>16</v>
      </c>
      <c r="BW6" s="108">
        <v>18</v>
      </c>
      <c r="BX6" s="108">
        <v>0</v>
      </c>
      <c r="BY6" s="108">
        <v>0</v>
      </c>
      <c r="BZ6" s="103"/>
      <c r="CA6" s="108">
        <v>3591</v>
      </c>
      <c r="CB6" s="108">
        <v>4</v>
      </c>
      <c r="CC6" s="108">
        <v>11</v>
      </c>
      <c r="CD6" s="108">
        <v>19</v>
      </c>
      <c r="CE6" s="108">
        <v>0</v>
      </c>
      <c r="CF6" s="108">
        <v>0</v>
      </c>
      <c r="CG6" s="103"/>
      <c r="CH6" s="108">
        <v>2412</v>
      </c>
      <c r="CI6" s="108">
        <v>1</v>
      </c>
      <c r="CJ6" s="108">
        <v>5</v>
      </c>
      <c r="CK6" s="108">
        <v>5</v>
      </c>
      <c r="CL6" s="108">
        <v>2</v>
      </c>
      <c r="CM6" s="108">
        <v>0</v>
      </c>
    </row>
    <row r="7" spans="1:91" ht="15.75">
      <c r="A7" s="13" t="s">
        <v>10</v>
      </c>
      <c r="B7" s="82">
        <f>(I7+P7+W7+AD7+AK7+AR7+AY7+BF7+BM7+BT7+CA7+CH7)</f>
        <v>250013</v>
      </c>
      <c r="C7" s="82">
        <f t="shared" si="0"/>
        <v>307</v>
      </c>
      <c r="D7" s="82">
        <f t="shared" si="1"/>
        <v>124</v>
      </c>
      <c r="E7" s="82">
        <f t="shared" si="2"/>
        <v>84</v>
      </c>
      <c r="F7" s="82">
        <f t="shared" si="3"/>
        <v>0</v>
      </c>
      <c r="G7" s="82">
        <f t="shared" si="4"/>
        <v>0</v>
      </c>
      <c r="H7" s="83"/>
      <c r="I7" s="87">
        <v>14170</v>
      </c>
      <c r="J7" s="97">
        <v>9</v>
      </c>
      <c r="K7" s="97">
        <v>28</v>
      </c>
      <c r="L7" s="97">
        <v>7</v>
      </c>
      <c r="M7" s="110">
        <v>0</v>
      </c>
      <c r="N7" s="97">
        <v>0</v>
      </c>
      <c r="O7" s="85"/>
      <c r="P7" s="97">
        <v>13447</v>
      </c>
      <c r="Q7" s="97">
        <v>24</v>
      </c>
      <c r="R7" s="97">
        <v>19</v>
      </c>
      <c r="S7" s="97">
        <v>19</v>
      </c>
      <c r="T7" s="110">
        <v>0</v>
      </c>
      <c r="U7" s="110">
        <v>0</v>
      </c>
      <c r="V7" s="85"/>
      <c r="W7" s="97">
        <v>20209</v>
      </c>
      <c r="X7" s="97">
        <v>34</v>
      </c>
      <c r="Y7" s="97">
        <v>6</v>
      </c>
      <c r="Z7" s="97">
        <v>4</v>
      </c>
      <c r="AA7" s="97">
        <v>0</v>
      </c>
      <c r="AB7" s="97">
        <v>0</v>
      </c>
      <c r="AC7" s="103"/>
      <c r="AD7" s="97">
        <v>20160</v>
      </c>
      <c r="AE7" s="97">
        <v>52</v>
      </c>
      <c r="AF7" s="97">
        <v>11</v>
      </c>
      <c r="AG7" s="97">
        <v>10</v>
      </c>
      <c r="AH7" s="97">
        <v>0</v>
      </c>
      <c r="AI7" s="97">
        <v>0</v>
      </c>
      <c r="AJ7" s="103"/>
      <c r="AK7" s="97">
        <v>21473</v>
      </c>
      <c r="AL7" s="97">
        <v>49</v>
      </c>
      <c r="AM7" s="97">
        <v>5</v>
      </c>
      <c r="AN7" s="97">
        <v>5</v>
      </c>
      <c r="AO7" s="97">
        <v>0</v>
      </c>
      <c r="AP7" s="97">
        <v>0</v>
      </c>
      <c r="AQ7" s="103"/>
      <c r="AR7" s="97">
        <v>25907</v>
      </c>
      <c r="AS7" s="97">
        <v>28</v>
      </c>
      <c r="AT7" s="97">
        <v>3</v>
      </c>
      <c r="AU7" s="97">
        <v>2</v>
      </c>
      <c r="AV7" s="97">
        <v>0</v>
      </c>
      <c r="AW7" s="97">
        <v>0</v>
      </c>
      <c r="AX7" s="103"/>
      <c r="AY7" s="97">
        <v>30217</v>
      </c>
      <c r="AZ7" s="97">
        <v>18</v>
      </c>
      <c r="BA7" s="97">
        <v>6</v>
      </c>
      <c r="BB7" s="97">
        <v>5</v>
      </c>
      <c r="BC7" s="97">
        <v>0</v>
      </c>
      <c r="BD7" s="97">
        <v>0</v>
      </c>
      <c r="BE7" s="103"/>
      <c r="BF7" s="97">
        <v>29670</v>
      </c>
      <c r="BG7" s="97">
        <v>20</v>
      </c>
      <c r="BH7" s="97">
        <v>2</v>
      </c>
      <c r="BI7" s="97">
        <v>3</v>
      </c>
      <c r="BJ7" s="97">
        <v>0</v>
      </c>
      <c r="BK7" s="97">
        <v>0</v>
      </c>
      <c r="BL7" s="103"/>
      <c r="BM7" s="97">
        <v>17138</v>
      </c>
      <c r="BN7" s="97">
        <v>15</v>
      </c>
      <c r="BO7" s="97">
        <v>6</v>
      </c>
      <c r="BP7" s="97">
        <v>3</v>
      </c>
      <c r="BQ7" s="97">
        <v>0</v>
      </c>
      <c r="BR7" s="97">
        <v>0</v>
      </c>
      <c r="BS7" s="103"/>
      <c r="BT7" s="97">
        <v>19878</v>
      </c>
      <c r="BU7" s="97">
        <v>37</v>
      </c>
      <c r="BV7" s="108">
        <v>19</v>
      </c>
      <c r="BW7" s="108">
        <v>13</v>
      </c>
      <c r="BX7" s="108">
        <v>0</v>
      </c>
      <c r="BY7" s="108">
        <v>0</v>
      </c>
      <c r="BZ7" s="103"/>
      <c r="CA7" s="108">
        <v>17737</v>
      </c>
      <c r="CB7" s="108">
        <v>14</v>
      </c>
      <c r="CC7" s="108">
        <v>7</v>
      </c>
      <c r="CD7" s="108">
        <v>4</v>
      </c>
      <c r="CE7" s="108">
        <v>0</v>
      </c>
      <c r="CF7" s="108">
        <v>0</v>
      </c>
      <c r="CG7" s="103"/>
      <c r="CH7" s="108">
        <v>20007</v>
      </c>
      <c r="CI7" s="108">
        <v>7</v>
      </c>
      <c r="CJ7" s="108">
        <v>12</v>
      </c>
      <c r="CK7" s="108">
        <v>9</v>
      </c>
      <c r="CL7" s="108">
        <v>0</v>
      </c>
      <c r="CM7" s="108">
        <v>0</v>
      </c>
    </row>
    <row r="8" spans="1:91" ht="15.75">
      <c r="A8" s="13" t="s">
        <v>11</v>
      </c>
      <c r="B8" s="82">
        <f>(I8+P8+W8+AD8+AK8+AR8+AY8+BF8+BM8+BT8+CA8+CH8)</f>
        <v>134316</v>
      </c>
      <c r="C8" s="82">
        <f t="shared" si="0"/>
        <v>183</v>
      </c>
      <c r="D8" s="82">
        <f t="shared" si="1"/>
        <v>666</v>
      </c>
      <c r="E8" s="82">
        <f t="shared" si="2"/>
        <v>676</v>
      </c>
      <c r="F8" s="82">
        <f t="shared" si="3"/>
        <v>0</v>
      </c>
      <c r="G8" s="82">
        <f t="shared" si="4"/>
        <v>0</v>
      </c>
      <c r="H8" s="83"/>
      <c r="I8" s="87">
        <v>4022</v>
      </c>
      <c r="J8" s="97">
        <v>3</v>
      </c>
      <c r="K8" s="97">
        <v>11</v>
      </c>
      <c r="L8" s="97">
        <v>11</v>
      </c>
      <c r="M8" s="110">
        <v>0</v>
      </c>
      <c r="N8" s="97">
        <v>0</v>
      </c>
      <c r="O8" s="85"/>
      <c r="P8" s="97">
        <v>5768</v>
      </c>
      <c r="Q8" s="97">
        <v>6</v>
      </c>
      <c r="R8" s="97">
        <v>35</v>
      </c>
      <c r="S8" s="97">
        <v>35</v>
      </c>
      <c r="T8" s="110">
        <v>0</v>
      </c>
      <c r="U8" s="110">
        <v>0</v>
      </c>
      <c r="V8" s="85"/>
      <c r="W8" s="97">
        <v>12345</v>
      </c>
      <c r="X8" s="97">
        <v>17</v>
      </c>
      <c r="Y8" s="97">
        <v>95</v>
      </c>
      <c r="Z8" s="97">
        <v>99</v>
      </c>
      <c r="AA8" s="97">
        <v>0</v>
      </c>
      <c r="AB8" s="97">
        <v>0</v>
      </c>
      <c r="AC8" s="103"/>
      <c r="AD8" s="97">
        <v>16845</v>
      </c>
      <c r="AE8" s="97">
        <v>25</v>
      </c>
      <c r="AF8" s="97">
        <v>162</v>
      </c>
      <c r="AG8" s="97">
        <v>168</v>
      </c>
      <c r="AH8" s="97">
        <v>0</v>
      </c>
      <c r="AI8" s="97">
        <v>0</v>
      </c>
      <c r="AJ8" s="103"/>
      <c r="AK8" s="97">
        <v>15873</v>
      </c>
      <c r="AL8" s="97">
        <v>14</v>
      </c>
      <c r="AM8" s="97">
        <v>135</v>
      </c>
      <c r="AN8" s="97">
        <v>136</v>
      </c>
      <c r="AO8" s="97">
        <v>0</v>
      </c>
      <c r="AP8" s="97">
        <v>0</v>
      </c>
      <c r="AQ8" s="103"/>
      <c r="AR8" s="97">
        <v>16162</v>
      </c>
      <c r="AS8" s="97">
        <v>14</v>
      </c>
      <c r="AT8" s="97">
        <v>40</v>
      </c>
      <c r="AU8" s="97">
        <v>40</v>
      </c>
      <c r="AV8" s="97">
        <v>0</v>
      </c>
      <c r="AW8" s="97">
        <v>0</v>
      </c>
      <c r="AX8" s="103"/>
      <c r="AY8" s="97">
        <v>17065</v>
      </c>
      <c r="AZ8" s="97">
        <v>9</v>
      </c>
      <c r="BA8" s="97">
        <v>42</v>
      </c>
      <c r="BB8" s="97">
        <v>42</v>
      </c>
      <c r="BC8" s="97">
        <v>0</v>
      </c>
      <c r="BD8" s="97">
        <v>0</v>
      </c>
      <c r="BE8" s="103"/>
      <c r="BF8" s="97">
        <v>13278</v>
      </c>
      <c r="BG8" s="97">
        <v>13</v>
      </c>
      <c r="BH8" s="97">
        <v>34</v>
      </c>
      <c r="BI8" s="97">
        <v>34</v>
      </c>
      <c r="BJ8" s="97">
        <v>0</v>
      </c>
      <c r="BK8" s="97">
        <v>0</v>
      </c>
      <c r="BL8" s="103"/>
      <c r="BM8" s="97">
        <v>9587</v>
      </c>
      <c r="BN8" s="97">
        <v>18</v>
      </c>
      <c r="BO8" s="97">
        <v>43</v>
      </c>
      <c r="BP8" s="97">
        <v>43</v>
      </c>
      <c r="BQ8" s="97">
        <v>0</v>
      </c>
      <c r="BR8" s="97">
        <v>0</v>
      </c>
      <c r="BS8" s="103"/>
      <c r="BT8" s="97">
        <v>10782</v>
      </c>
      <c r="BU8" s="97">
        <v>30</v>
      </c>
      <c r="BV8" s="108">
        <v>33</v>
      </c>
      <c r="BW8" s="108">
        <v>33</v>
      </c>
      <c r="BX8" s="108">
        <v>0</v>
      </c>
      <c r="BY8" s="108">
        <v>0</v>
      </c>
      <c r="BZ8" s="103"/>
      <c r="CA8" s="108">
        <v>6959</v>
      </c>
      <c r="CB8" s="108">
        <v>14</v>
      </c>
      <c r="CC8" s="108">
        <v>21</v>
      </c>
      <c r="CD8" s="108">
        <v>21</v>
      </c>
      <c r="CE8" s="108">
        <v>0</v>
      </c>
      <c r="CF8" s="108">
        <v>0</v>
      </c>
      <c r="CG8" s="103"/>
      <c r="CH8" s="108">
        <v>5630</v>
      </c>
      <c r="CI8" s="108">
        <v>20</v>
      </c>
      <c r="CJ8" s="108">
        <v>15</v>
      </c>
      <c r="CK8" s="108">
        <v>14</v>
      </c>
      <c r="CL8" s="108">
        <v>0</v>
      </c>
      <c r="CM8" s="108">
        <v>0</v>
      </c>
    </row>
    <row r="9" spans="1:91" ht="15.75">
      <c r="A9" s="13" t="s">
        <v>12</v>
      </c>
      <c r="B9" s="82">
        <f t="shared" si="0"/>
        <v>37473</v>
      </c>
      <c r="C9" s="82">
        <f t="shared" si="0"/>
        <v>62</v>
      </c>
      <c r="D9" s="82">
        <f t="shared" si="1"/>
        <v>66</v>
      </c>
      <c r="E9" s="82">
        <f t="shared" si="2"/>
        <v>76</v>
      </c>
      <c r="F9" s="82">
        <f t="shared" si="3"/>
        <v>0</v>
      </c>
      <c r="G9" s="82">
        <f t="shared" si="4"/>
        <v>0</v>
      </c>
      <c r="H9" s="83"/>
      <c r="I9" s="87">
        <v>1473</v>
      </c>
      <c r="J9" s="97">
        <v>1</v>
      </c>
      <c r="K9" s="97">
        <v>0</v>
      </c>
      <c r="L9" s="97">
        <v>0</v>
      </c>
      <c r="M9" s="110">
        <v>0</v>
      </c>
      <c r="N9" s="97">
        <v>0</v>
      </c>
      <c r="O9" s="85"/>
      <c r="P9" s="97">
        <v>1735</v>
      </c>
      <c r="Q9" s="97">
        <v>1</v>
      </c>
      <c r="R9" s="97">
        <v>3</v>
      </c>
      <c r="S9" s="97">
        <v>3</v>
      </c>
      <c r="T9" s="110">
        <v>0</v>
      </c>
      <c r="U9" s="110">
        <v>0</v>
      </c>
      <c r="V9" s="85"/>
      <c r="W9" s="97">
        <v>2928</v>
      </c>
      <c r="X9" s="97">
        <v>6</v>
      </c>
      <c r="Y9" s="97">
        <v>3</v>
      </c>
      <c r="Z9" s="97">
        <v>4</v>
      </c>
      <c r="AA9" s="97">
        <v>0</v>
      </c>
      <c r="AB9" s="97">
        <v>0</v>
      </c>
      <c r="AC9" s="103"/>
      <c r="AD9" s="97">
        <v>3552</v>
      </c>
      <c r="AE9" s="97">
        <v>6</v>
      </c>
      <c r="AF9" s="97">
        <v>2</v>
      </c>
      <c r="AG9" s="97">
        <v>2</v>
      </c>
      <c r="AH9" s="97">
        <v>0</v>
      </c>
      <c r="AI9" s="97">
        <v>0</v>
      </c>
      <c r="AJ9" s="103"/>
      <c r="AK9" s="97">
        <v>3316</v>
      </c>
      <c r="AL9" s="97">
        <v>7</v>
      </c>
      <c r="AM9" s="97">
        <v>5</v>
      </c>
      <c r="AN9" s="97">
        <v>5</v>
      </c>
      <c r="AO9" s="97">
        <v>0</v>
      </c>
      <c r="AP9" s="97">
        <v>0</v>
      </c>
      <c r="AQ9" s="103"/>
      <c r="AR9" s="97">
        <v>4063</v>
      </c>
      <c r="AS9" s="97">
        <v>7</v>
      </c>
      <c r="AT9" s="97">
        <v>10</v>
      </c>
      <c r="AU9" s="97">
        <v>11</v>
      </c>
      <c r="AV9" s="97">
        <v>0</v>
      </c>
      <c r="AW9" s="97">
        <v>0</v>
      </c>
      <c r="AX9" s="103"/>
      <c r="AY9" s="97">
        <v>4710</v>
      </c>
      <c r="AZ9" s="97">
        <v>4</v>
      </c>
      <c r="BA9" s="97">
        <v>8</v>
      </c>
      <c r="BB9" s="97">
        <v>6</v>
      </c>
      <c r="BC9" s="97">
        <v>0</v>
      </c>
      <c r="BD9" s="97">
        <v>0</v>
      </c>
      <c r="BE9" s="103"/>
      <c r="BF9" s="97">
        <v>4515</v>
      </c>
      <c r="BG9" s="97">
        <v>7</v>
      </c>
      <c r="BH9" s="97">
        <v>6</v>
      </c>
      <c r="BI9" s="97">
        <v>6</v>
      </c>
      <c r="BJ9" s="97">
        <v>0</v>
      </c>
      <c r="BK9" s="97">
        <v>0</v>
      </c>
      <c r="BL9" s="103"/>
      <c r="BM9" s="97">
        <v>3300</v>
      </c>
      <c r="BN9" s="97">
        <v>4</v>
      </c>
      <c r="BO9" s="97">
        <v>4</v>
      </c>
      <c r="BP9" s="97">
        <v>4</v>
      </c>
      <c r="BQ9" s="97">
        <v>0</v>
      </c>
      <c r="BR9" s="97">
        <v>0</v>
      </c>
      <c r="BS9" s="103"/>
      <c r="BT9" s="97">
        <v>3818</v>
      </c>
      <c r="BU9" s="97">
        <v>17</v>
      </c>
      <c r="BV9" s="108">
        <v>15</v>
      </c>
      <c r="BW9" s="108">
        <v>24</v>
      </c>
      <c r="BX9" s="108">
        <v>0</v>
      </c>
      <c r="BY9" s="108">
        <v>0</v>
      </c>
      <c r="BZ9" s="103"/>
      <c r="CA9" s="108">
        <v>2415</v>
      </c>
      <c r="CB9" s="108">
        <v>1</v>
      </c>
      <c r="CC9" s="108">
        <v>6</v>
      </c>
      <c r="CD9" s="108">
        <v>6</v>
      </c>
      <c r="CE9" s="108">
        <v>0</v>
      </c>
      <c r="CF9" s="108">
        <v>0</v>
      </c>
      <c r="CG9" s="103"/>
      <c r="CH9" s="108">
        <v>1648</v>
      </c>
      <c r="CI9" s="108">
        <v>1</v>
      </c>
      <c r="CJ9" s="108">
        <v>4</v>
      </c>
      <c r="CK9" s="108">
        <v>5</v>
      </c>
      <c r="CL9" s="108">
        <v>0</v>
      </c>
      <c r="CM9" s="108">
        <v>0</v>
      </c>
    </row>
    <row r="10" spans="1:91" ht="15.75">
      <c r="A10" s="13" t="s">
        <v>13</v>
      </c>
      <c r="B10" s="82">
        <f t="shared" si="0"/>
        <v>74278</v>
      </c>
      <c r="C10" s="82">
        <f t="shared" si="0"/>
        <v>205</v>
      </c>
      <c r="D10" s="82">
        <f t="shared" si="1"/>
        <v>66</v>
      </c>
      <c r="E10" s="82">
        <f t="shared" si="2"/>
        <v>85</v>
      </c>
      <c r="F10" s="82">
        <f t="shared" si="3"/>
        <v>42.5</v>
      </c>
      <c r="G10" s="82">
        <f t="shared" si="4"/>
        <v>31.5</v>
      </c>
      <c r="H10" s="83"/>
      <c r="I10" s="87">
        <v>2056</v>
      </c>
      <c r="J10" s="97">
        <v>5</v>
      </c>
      <c r="K10" s="97">
        <v>3</v>
      </c>
      <c r="L10" s="97">
        <v>3</v>
      </c>
      <c r="M10" s="110">
        <v>34.5</v>
      </c>
      <c r="N10" s="97">
        <v>0</v>
      </c>
      <c r="O10" s="85"/>
      <c r="P10" s="97">
        <v>3665</v>
      </c>
      <c r="Q10" s="97">
        <v>14</v>
      </c>
      <c r="R10" s="97">
        <v>4</v>
      </c>
      <c r="S10" s="97">
        <v>4</v>
      </c>
      <c r="T10" s="110">
        <v>0</v>
      </c>
      <c r="U10" s="110">
        <v>0</v>
      </c>
      <c r="V10" s="85"/>
      <c r="W10" s="97">
        <v>4349</v>
      </c>
      <c r="X10" s="97">
        <v>12</v>
      </c>
      <c r="Y10" s="97">
        <v>2</v>
      </c>
      <c r="Z10" s="97">
        <v>2</v>
      </c>
      <c r="AA10" s="97">
        <v>0</v>
      </c>
      <c r="AB10" s="97">
        <v>0</v>
      </c>
      <c r="AC10" s="103"/>
      <c r="AD10" s="97">
        <v>7343</v>
      </c>
      <c r="AE10" s="97">
        <v>40</v>
      </c>
      <c r="AF10" s="97">
        <v>2</v>
      </c>
      <c r="AG10" s="97">
        <v>2</v>
      </c>
      <c r="AH10" s="97">
        <v>0</v>
      </c>
      <c r="AI10" s="97">
        <v>0</v>
      </c>
      <c r="AJ10" s="103"/>
      <c r="AK10" s="97">
        <v>8288</v>
      </c>
      <c r="AL10" s="97">
        <v>28</v>
      </c>
      <c r="AM10" s="97">
        <v>7</v>
      </c>
      <c r="AN10" s="97">
        <v>7</v>
      </c>
      <c r="AO10" s="97">
        <v>0</v>
      </c>
      <c r="AP10" s="97">
        <v>0</v>
      </c>
      <c r="AQ10" s="103"/>
      <c r="AR10" s="97">
        <v>8584</v>
      </c>
      <c r="AS10" s="97">
        <v>21</v>
      </c>
      <c r="AT10" s="97">
        <v>3</v>
      </c>
      <c r="AU10" s="97">
        <v>3</v>
      </c>
      <c r="AV10" s="97">
        <v>0</v>
      </c>
      <c r="AW10" s="97">
        <v>0</v>
      </c>
      <c r="AX10" s="103"/>
      <c r="AY10" s="97">
        <v>10310</v>
      </c>
      <c r="AZ10" s="97">
        <v>19</v>
      </c>
      <c r="BA10" s="97">
        <v>13</v>
      </c>
      <c r="BB10" s="97">
        <v>18</v>
      </c>
      <c r="BC10" s="97">
        <v>0</v>
      </c>
      <c r="BD10" s="97">
        <v>0</v>
      </c>
      <c r="BE10" s="103"/>
      <c r="BF10" s="97">
        <v>10215</v>
      </c>
      <c r="BG10" s="97">
        <v>17</v>
      </c>
      <c r="BH10" s="97">
        <v>13</v>
      </c>
      <c r="BI10" s="97">
        <v>25</v>
      </c>
      <c r="BJ10" s="97">
        <v>0</v>
      </c>
      <c r="BK10" s="97">
        <v>0</v>
      </c>
      <c r="BL10" s="103"/>
      <c r="BM10" s="97">
        <v>5466</v>
      </c>
      <c r="BN10" s="97">
        <v>13</v>
      </c>
      <c r="BO10" s="97">
        <v>9</v>
      </c>
      <c r="BP10" s="97">
        <v>10</v>
      </c>
      <c r="BQ10" s="97">
        <v>0</v>
      </c>
      <c r="BR10" s="97">
        <v>30</v>
      </c>
      <c r="BS10" s="103"/>
      <c r="BT10" s="97">
        <v>6045</v>
      </c>
      <c r="BU10" s="97">
        <v>17</v>
      </c>
      <c r="BV10" s="108">
        <v>7</v>
      </c>
      <c r="BW10" s="108">
        <v>8</v>
      </c>
      <c r="BX10" s="108">
        <v>0</v>
      </c>
      <c r="BY10" s="108">
        <v>1.5</v>
      </c>
      <c r="BZ10" s="103"/>
      <c r="CA10" s="108">
        <v>4093</v>
      </c>
      <c r="CB10" s="108">
        <v>10</v>
      </c>
      <c r="CC10" s="108">
        <v>1</v>
      </c>
      <c r="CD10" s="108">
        <v>1</v>
      </c>
      <c r="CE10" s="108">
        <v>8</v>
      </c>
      <c r="CF10" s="108">
        <v>0</v>
      </c>
      <c r="CG10" s="103"/>
      <c r="CH10" s="108">
        <v>3864</v>
      </c>
      <c r="CI10" s="108">
        <v>9</v>
      </c>
      <c r="CJ10" s="108">
        <v>2</v>
      </c>
      <c r="CK10" s="108">
        <v>2</v>
      </c>
      <c r="CL10" s="108">
        <v>0</v>
      </c>
      <c r="CM10" s="108">
        <v>0</v>
      </c>
    </row>
    <row r="11" spans="1:91" ht="15.75">
      <c r="A11" s="13" t="s">
        <v>14</v>
      </c>
      <c r="B11" s="82">
        <f t="shared" si="0"/>
        <v>64253</v>
      </c>
      <c r="C11" s="82">
        <f t="shared" si="0"/>
        <v>20</v>
      </c>
      <c r="D11" s="82">
        <f t="shared" si="1"/>
        <v>64</v>
      </c>
      <c r="E11" s="82">
        <f t="shared" si="2"/>
        <v>105</v>
      </c>
      <c r="F11" s="82">
        <f t="shared" si="3"/>
        <v>32</v>
      </c>
      <c r="G11" s="82">
        <f t="shared" si="4"/>
        <v>8</v>
      </c>
      <c r="H11" s="83"/>
      <c r="I11" s="87">
        <v>2320</v>
      </c>
      <c r="J11" s="97">
        <v>0</v>
      </c>
      <c r="K11" s="97">
        <v>6</v>
      </c>
      <c r="L11" s="97">
        <v>9</v>
      </c>
      <c r="M11" s="110">
        <v>0</v>
      </c>
      <c r="N11" s="97">
        <v>0</v>
      </c>
      <c r="O11" s="85"/>
      <c r="P11" s="97">
        <v>3053</v>
      </c>
      <c r="Q11" s="97">
        <v>5</v>
      </c>
      <c r="R11" s="97">
        <v>9</v>
      </c>
      <c r="S11" s="97">
        <v>9</v>
      </c>
      <c r="T11" s="110">
        <v>0</v>
      </c>
      <c r="U11" s="110">
        <v>0</v>
      </c>
      <c r="V11" s="85"/>
      <c r="W11" s="97">
        <v>4886</v>
      </c>
      <c r="X11" s="97">
        <v>3</v>
      </c>
      <c r="Y11" s="97">
        <v>1</v>
      </c>
      <c r="Z11" s="97">
        <v>7</v>
      </c>
      <c r="AA11" s="97">
        <v>16</v>
      </c>
      <c r="AB11" s="97">
        <v>8</v>
      </c>
      <c r="AC11" s="103"/>
      <c r="AD11" s="97">
        <v>4798</v>
      </c>
      <c r="AE11" s="97">
        <v>1</v>
      </c>
      <c r="AF11" s="97">
        <v>5</v>
      </c>
      <c r="AG11" s="97">
        <v>6</v>
      </c>
      <c r="AH11" s="97">
        <v>0</v>
      </c>
      <c r="AI11" s="97">
        <v>0</v>
      </c>
      <c r="AJ11" s="103"/>
      <c r="AK11" s="97">
        <v>5993</v>
      </c>
      <c r="AL11" s="97">
        <v>3</v>
      </c>
      <c r="AM11" s="97">
        <v>6</v>
      </c>
      <c r="AN11" s="97">
        <v>6</v>
      </c>
      <c r="AO11" s="97">
        <v>0</v>
      </c>
      <c r="AP11" s="97">
        <v>0</v>
      </c>
      <c r="AQ11" s="103"/>
      <c r="AR11" s="97">
        <v>9445</v>
      </c>
      <c r="AS11" s="97">
        <v>3</v>
      </c>
      <c r="AT11" s="97">
        <v>11</v>
      </c>
      <c r="AU11" s="97">
        <v>12</v>
      </c>
      <c r="AV11" s="97">
        <v>0</v>
      </c>
      <c r="AW11" s="97">
        <v>0</v>
      </c>
      <c r="AX11" s="103"/>
      <c r="AY11" s="97">
        <v>8661</v>
      </c>
      <c r="AZ11" s="97">
        <v>1</v>
      </c>
      <c r="BA11" s="97">
        <v>5</v>
      </c>
      <c r="BB11" s="97">
        <v>5</v>
      </c>
      <c r="BC11" s="97">
        <v>0</v>
      </c>
      <c r="BD11" s="97">
        <v>0</v>
      </c>
      <c r="BE11" s="103"/>
      <c r="BF11" s="97">
        <v>6771</v>
      </c>
      <c r="BG11" s="97">
        <v>0</v>
      </c>
      <c r="BH11" s="97">
        <v>4</v>
      </c>
      <c r="BI11" s="97">
        <v>27</v>
      </c>
      <c r="BJ11" s="97">
        <v>0</v>
      </c>
      <c r="BK11" s="97">
        <v>0</v>
      </c>
      <c r="BL11" s="103"/>
      <c r="BM11" s="97">
        <v>5171</v>
      </c>
      <c r="BN11" s="97">
        <v>2</v>
      </c>
      <c r="BO11" s="97">
        <v>2</v>
      </c>
      <c r="BP11" s="97">
        <v>5</v>
      </c>
      <c r="BQ11" s="97">
        <v>0</v>
      </c>
      <c r="BR11" s="97">
        <v>0</v>
      </c>
      <c r="BS11" s="103"/>
      <c r="BT11" s="97">
        <v>5933</v>
      </c>
      <c r="BU11" s="97">
        <v>1</v>
      </c>
      <c r="BV11" s="108">
        <v>5</v>
      </c>
      <c r="BW11" s="108">
        <v>9</v>
      </c>
      <c r="BX11" s="108">
        <v>0</v>
      </c>
      <c r="BY11" s="108">
        <v>0</v>
      </c>
      <c r="BZ11" s="103"/>
      <c r="CA11" s="108">
        <v>4081</v>
      </c>
      <c r="CB11" s="108">
        <v>1</v>
      </c>
      <c r="CC11" s="108">
        <v>5</v>
      </c>
      <c r="CD11" s="108">
        <v>5</v>
      </c>
      <c r="CE11" s="108">
        <v>0</v>
      </c>
      <c r="CF11" s="108">
        <v>0</v>
      </c>
      <c r="CG11" s="103"/>
      <c r="CH11" s="108">
        <v>3141</v>
      </c>
      <c r="CI11" s="108">
        <v>0</v>
      </c>
      <c r="CJ11" s="108">
        <v>5</v>
      </c>
      <c r="CK11" s="108">
        <v>5</v>
      </c>
      <c r="CL11" s="108">
        <v>16</v>
      </c>
      <c r="CM11" s="108">
        <v>0</v>
      </c>
    </row>
    <row r="12" spans="1:91" ht="15.75">
      <c r="A12" s="13" t="s">
        <v>15</v>
      </c>
      <c r="B12" s="82">
        <f t="shared" si="0"/>
        <v>872722</v>
      </c>
      <c r="C12" s="82">
        <f t="shared" si="0"/>
        <v>398</v>
      </c>
      <c r="D12" s="82">
        <f t="shared" si="1"/>
        <v>696</v>
      </c>
      <c r="E12" s="82">
        <f t="shared" si="2"/>
        <v>704</v>
      </c>
      <c r="F12" s="82">
        <f t="shared" si="3"/>
        <v>38.15</v>
      </c>
      <c r="G12" s="82">
        <f t="shared" si="4"/>
        <v>2.5</v>
      </c>
      <c r="H12" s="83"/>
      <c r="I12" s="87">
        <v>37876</v>
      </c>
      <c r="J12" s="97">
        <v>6</v>
      </c>
      <c r="K12" s="97">
        <v>11</v>
      </c>
      <c r="L12" s="97">
        <v>11</v>
      </c>
      <c r="M12" s="110">
        <v>17.15</v>
      </c>
      <c r="N12" s="97">
        <v>0</v>
      </c>
      <c r="O12" s="85"/>
      <c r="P12" s="97">
        <v>40409</v>
      </c>
      <c r="Q12" s="97">
        <v>15</v>
      </c>
      <c r="R12" s="97">
        <v>20</v>
      </c>
      <c r="S12" s="97">
        <v>20</v>
      </c>
      <c r="T12" s="110">
        <v>0</v>
      </c>
      <c r="U12" s="110">
        <v>0</v>
      </c>
      <c r="V12" s="85"/>
      <c r="W12" s="97">
        <v>80501</v>
      </c>
      <c r="X12" s="97">
        <v>68</v>
      </c>
      <c r="Y12" s="97">
        <v>135</v>
      </c>
      <c r="Z12" s="97">
        <v>125</v>
      </c>
      <c r="AA12" s="97">
        <v>1</v>
      </c>
      <c r="AB12" s="97">
        <v>0</v>
      </c>
      <c r="AC12" s="103"/>
      <c r="AD12" s="97">
        <v>91200</v>
      </c>
      <c r="AE12" s="97">
        <v>51</v>
      </c>
      <c r="AF12" s="97">
        <v>254</v>
      </c>
      <c r="AG12" s="97">
        <v>257</v>
      </c>
      <c r="AH12" s="97">
        <v>0</v>
      </c>
      <c r="AI12" s="97">
        <v>0</v>
      </c>
      <c r="AJ12" s="103"/>
      <c r="AK12" s="97">
        <v>80410</v>
      </c>
      <c r="AL12" s="97">
        <v>64</v>
      </c>
      <c r="AM12" s="97">
        <v>83</v>
      </c>
      <c r="AN12" s="97">
        <v>83</v>
      </c>
      <c r="AO12" s="97">
        <v>0</v>
      </c>
      <c r="AP12" s="97">
        <v>0</v>
      </c>
      <c r="AQ12" s="103"/>
      <c r="AR12" s="97">
        <v>84130</v>
      </c>
      <c r="AS12" s="97">
        <v>54</v>
      </c>
      <c r="AT12" s="97">
        <v>52</v>
      </c>
      <c r="AU12" s="97">
        <v>56</v>
      </c>
      <c r="AV12" s="97">
        <v>0</v>
      </c>
      <c r="AW12" s="97">
        <v>0</v>
      </c>
      <c r="AX12" s="103"/>
      <c r="AY12" s="97">
        <v>100615</v>
      </c>
      <c r="AZ12" s="97">
        <v>24</v>
      </c>
      <c r="BA12" s="97">
        <v>31</v>
      </c>
      <c r="BB12" s="97">
        <v>35</v>
      </c>
      <c r="BC12" s="97">
        <v>0</v>
      </c>
      <c r="BD12" s="97">
        <v>0</v>
      </c>
      <c r="BE12" s="103"/>
      <c r="BF12" s="97">
        <v>104697</v>
      </c>
      <c r="BG12" s="97">
        <v>13</v>
      </c>
      <c r="BH12" s="97">
        <v>20</v>
      </c>
      <c r="BI12" s="97">
        <v>22</v>
      </c>
      <c r="BJ12" s="97">
        <v>0</v>
      </c>
      <c r="BK12" s="97">
        <v>0</v>
      </c>
      <c r="BL12" s="103"/>
      <c r="BM12" s="97">
        <v>62011</v>
      </c>
      <c r="BN12" s="97">
        <v>23</v>
      </c>
      <c r="BO12" s="97">
        <v>27</v>
      </c>
      <c r="BP12" s="97">
        <v>32</v>
      </c>
      <c r="BQ12" s="97">
        <v>0</v>
      </c>
      <c r="BR12" s="97">
        <v>0</v>
      </c>
      <c r="BS12" s="103"/>
      <c r="BT12" s="97">
        <v>63390</v>
      </c>
      <c r="BU12" s="97">
        <v>36</v>
      </c>
      <c r="BV12" s="108">
        <v>13</v>
      </c>
      <c r="BW12" s="108">
        <v>13</v>
      </c>
      <c r="BX12" s="108">
        <v>3</v>
      </c>
      <c r="BY12" s="108">
        <v>1</v>
      </c>
      <c r="BZ12" s="103"/>
      <c r="CA12" s="108">
        <v>68215</v>
      </c>
      <c r="CB12" s="108">
        <v>35</v>
      </c>
      <c r="CC12" s="108">
        <v>29</v>
      </c>
      <c r="CD12" s="108">
        <v>29</v>
      </c>
      <c r="CE12" s="108">
        <v>0</v>
      </c>
      <c r="CF12" s="108">
        <v>1.5</v>
      </c>
      <c r="CG12" s="103"/>
      <c r="CH12" s="108">
        <v>59268</v>
      </c>
      <c r="CI12" s="108">
        <v>9</v>
      </c>
      <c r="CJ12" s="108">
        <v>21</v>
      </c>
      <c r="CK12" s="108">
        <v>21</v>
      </c>
      <c r="CL12" s="108">
        <v>17</v>
      </c>
      <c r="CM12" s="108">
        <v>0</v>
      </c>
    </row>
    <row r="13" spans="1:91" ht="15.75">
      <c r="A13" s="13" t="s">
        <v>16</v>
      </c>
      <c r="B13" s="82">
        <f t="shared" si="0"/>
        <v>1114893</v>
      </c>
      <c r="C13" s="82">
        <f t="shared" si="0"/>
        <v>457</v>
      </c>
      <c r="D13" s="82">
        <f t="shared" si="1"/>
        <v>22</v>
      </c>
      <c r="E13" s="82">
        <f t="shared" si="2"/>
        <v>24</v>
      </c>
      <c r="F13" s="82">
        <f t="shared" si="3"/>
        <v>16</v>
      </c>
      <c r="G13" s="82">
        <f t="shared" si="4"/>
        <v>12</v>
      </c>
      <c r="H13" s="83"/>
      <c r="I13" s="87">
        <v>55074</v>
      </c>
      <c r="J13" s="97">
        <v>9</v>
      </c>
      <c r="K13" s="97">
        <v>0</v>
      </c>
      <c r="L13" s="97">
        <v>0</v>
      </c>
      <c r="M13" s="110">
        <v>16</v>
      </c>
      <c r="N13" s="97">
        <v>12</v>
      </c>
      <c r="O13" s="85"/>
      <c r="P13" s="97">
        <v>64600</v>
      </c>
      <c r="Q13" s="97">
        <v>38</v>
      </c>
      <c r="R13" s="97">
        <v>0</v>
      </c>
      <c r="S13" s="97">
        <v>0</v>
      </c>
      <c r="T13" s="110">
        <v>0</v>
      </c>
      <c r="U13" s="110">
        <v>0</v>
      </c>
      <c r="V13" s="85"/>
      <c r="W13" s="97">
        <v>84065</v>
      </c>
      <c r="X13" s="97">
        <v>42</v>
      </c>
      <c r="Y13" s="97">
        <v>2</v>
      </c>
      <c r="Z13" s="97">
        <v>1</v>
      </c>
      <c r="AA13" s="97">
        <v>0</v>
      </c>
      <c r="AB13" s="97">
        <v>0</v>
      </c>
      <c r="AC13" s="103"/>
      <c r="AD13" s="97">
        <v>100735</v>
      </c>
      <c r="AE13" s="97">
        <v>89</v>
      </c>
      <c r="AF13" s="97">
        <v>3</v>
      </c>
      <c r="AG13" s="97">
        <v>5</v>
      </c>
      <c r="AH13" s="97">
        <v>0</v>
      </c>
      <c r="AI13" s="97">
        <v>0</v>
      </c>
      <c r="AJ13" s="103"/>
      <c r="AK13" s="97">
        <v>109555</v>
      </c>
      <c r="AL13" s="97">
        <v>57</v>
      </c>
      <c r="AM13" s="97">
        <v>4</v>
      </c>
      <c r="AN13" s="97">
        <v>5</v>
      </c>
      <c r="AO13" s="97">
        <v>0</v>
      </c>
      <c r="AP13" s="97">
        <v>0</v>
      </c>
      <c r="AQ13" s="103"/>
      <c r="AR13" s="97">
        <v>110884</v>
      </c>
      <c r="AS13" s="97">
        <v>45</v>
      </c>
      <c r="AT13" s="97">
        <v>2</v>
      </c>
      <c r="AU13" s="97">
        <v>0</v>
      </c>
      <c r="AV13" s="97">
        <v>0</v>
      </c>
      <c r="AW13" s="97">
        <v>0</v>
      </c>
      <c r="AX13" s="103"/>
      <c r="AY13" s="97">
        <v>113250</v>
      </c>
      <c r="AZ13" s="97">
        <v>18</v>
      </c>
      <c r="BA13" s="97">
        <v>3</v>
      </c>
      <c r="BB13" s="97">
        <v>0</v>
      </c>
      <c r="BC13" s="97">
        <v>0</v>
      </c>
      <c r="BD13" s="97">
        <v>0</v>
      </c>
      <c r="BE13" s="103"/>
      <c r="BF13" s="97">
        <v>118275</v>
      </c>
      <c r="BG13" s="97">
        <v>10</v>
      </c>
      <c r="BH13" s="97">
        <v>0</v>
      </c>
      <c r="BI13" s="97">
        <v>0</v>
      </c>
      <c r="BJ13" s="97">
        <v>0</v>
      </c>
      <c r="BK13" s="97">
        <v>0</v>
      </c>
      <c r="BL13" s="103"/>
      <c r="BM13" s="97">
        <v>95375</v>
      </c>
      <c r="BN13" s="97">
        <v>24</v>
      </c>
      <c r="BO13" s="97">
        <v>2</v>
      </c>
      <c r="BP13" s="97">
        <v>1</v>
      </c>
      <c r="BQ13" s="97">
        <v>0</v>
      </c>
      <c r="BR13" s="97">
        <v>0</v>
      </c>
      <c r="BS13" s="103"/>
      <c r="BT13" s="97">
        <v>93930</v>
      </c>
      <c r="BU13" s="97">
        <v>76</v>
      </c>
      <c r="BV13" s="108">
        <v>5</v>
      </c>
      <c r="BW13" s="108">
        <v>11</v>
      </c>
      <c r="BX13" s="108">
        <v>0</v>
      </c>
      <c r="BY13" s="108">
        <v>0</v>
      </c>
      <c r="BZ13" s="103"/>
      <c r="CA13" s="108">
        <v>87400</v>
      </c>
      <c r="CB13" s="108">
        <v>28</v>
      </c>
      <c r="CC13" s="108">
        <v>0</v>
      </c>
      <c r="CD13" s="108">
        <v>0</v>
      </c>
      <c r="CE13" s="108">
        <v>0</v>
      </c>
      <c r="CF13" s="108">
        <v>0</v>
      </c>
      <c r="CG13" s="103"/>
      <c r="CH13" s="108">
        <v>81750</v>
      </c>
      <c r="CI13" s="108">
        <v>21</v>
      </c>
      <c r="CJ13" s="108">
        <v>1</v>
      </c>
      <c r="CK13" s="108">
        <v>1</v>
      </c>
      <c r="CL13" s="108">
        <v>0</v>
      </c>
      <c r="CM13" s="108">
        <v>0</v>
      </c>
    </row>
    <row r="14" spans="1:91" ht="15.75">
      <c r="A14" s="13" t="s">
        <v>87</v>
      </c>
      <c r="B14" s="82">
        <f t="shared" si="0"/>
        <v>559325</v>
      </c>
      <c r="C14" s="82">
        <f t="shared" si="0"/>
        <v>923</v>
      </c>
      <c r="D14" s="82">
        <f t="shared" si="1"/>
        <v>283</v>
      </c>
      <c r="E14" s="82">
        <f t="shared" si="2"/>
        <v>180</v>
      </c>
      <c r="F14" s="82">
        <f t="shared" si="3"/>
        <v>0</v>
      </c>
      <c r="G14" s="82">
        <f t="shared" si="4"/>
        <v>0</v>
      </c>
      <c r="H14" s="83"/>
      <c r="I14" s="87">
        <v>26174</v>
      </c>
      <c r="J14" s="97">
        <v>17</v>
      </c>
      <c r="K14" s="97">
        <v>6</v>
      </c>
      <c r="L14" s="97">
        <v>5</v>
      </c>
      <c r="M14" s="110">
        <v>0</v>
      </c>
      <c r="N14" s="97">
        <v>0</v>
      </c>
      <c r="O14" s="85"/>
      <c r="P14" s="97">
        <v>28260</v>
      </c>
      <c r="Q14" s="97">
        <v>45</v>
      </c>
      <c r="R14" s="97">
        <v>17</v>
      </c>
      <c r="S14" s="97">
        <v>17</v>
      </c>
      <c r="T14" s="110">
        <v>0</v>
      </c>
      <c r="U14" s="110">
        <v>0</v>
      </c>
      <c r="V14" s="85"/>
      <c r="W14" s="97">
        <v>46049</v>
      </c>
      <c r="X14" s="97">
        <v>132</v>
      </c>
      <c r="Y14" s="97">
        <v>48</v>
      </c>
      <c r="Z14" s="97">
        <v>41</v>
      </c>
      <c r="AA14" s="97">
        <v>0</v>
      </c>
      <c r="AB14" s="97">
        <v>0</v>
      </c>
      <c r="AC14" s="103"/>
      <c r="AD14" s="97">
        <v>74800</v>
      </c>
      <c r="AE14" s="97">
        <v>165</v>
      </c>
      <c r="AF14" s="97">
        <v>64</v>
      </c>
      <c r="AG14" s="97">
        <v>55</v>
      </c>
      <c r="AH14" s="97">
        <v>0</v>
      </c>
      <c r="AI14" s="97">
        <v>0</v>
      </c>
      <c r="AJ14" s="103"/>
      <c r="AK14" s="97">
        <v>47995</v>
      </c>
      <c r="AL14" s="97">
        <v>101</v>
      </c>
      <c r="AM14" s="97">
        <v>46</v>
      </c>
      <c r="AN14" s="97">
        <v>28</v>
      </c>
      <c r="AO14" s="97">
        <v>0</v>
      </c>
      <c r="AP14" s="97">
        <v>0</v>
      </c>
      <c r="AQ14" s="103"/>
      <c r="AR14" s="97">
        <v>49782</v>
      </c>
      <c r="AS14" s="97">
        <v>79</v>
      </c>
      <c r="AT14" s="97">
        <v>18</v>
      </c>
      <c r="AU14" s="97">
        <v>2</v>
      </c>
      <c r="AV14" s="97">
        <v>0</v>
      </c>
      <c r="AW14" s="97">
        <v>0</v>
      </c>
      <c r="AX14" s="103"/>
      <c r="AY14" s="97">
        <v>66597</v>
      </c>
      <c r="AZ14" s="97">
        <v>66</v>
      </c>
      <c r="BA14" s="97">
        <v>18</v>
      </c>
      <c r="BB14" s="97">
        <v>0</v>
      </c>
      <c r="BC14" s="97">
        <v>0</v>
      </c>
      <c r="BD14" s="97">
        <v>0</v>
      </c>
      <c r="BE14" s="103"/>
      <c r="BF14" s="97">
        <v>61235</v>
      </c>
      <c r="BG14" s="97">
        <v>43</v>
      </c>
      <c r="BH14" s="97">
        <v>16</v>
      </c>
      <c r="BI14" s="97">
        <v>8</v>
      </c>
      <c r="BJ14" s="97">
        <v>0</v>
      </c>
      <c r="BK14" s="97">
        <v>0</v>
      </c>
      <c r="BL14" s="103"/>
      <c r="BM14" s="97">
        <v>43772</v>
      </c>
      <c r="BN14" s="97">
        <v>62</v>
      </c>
      <c r="BO14" s="97">
        <v>12</v>
      </c>
      <c r="BP14" s="97">
        <v>8</v>
      </c>
      <c r="BQ14" s="97">
        <v>0</v>
      </c>
      <c r="BR14" s="97">
        <v>0</v>
      </c>
      <c r="BS14" s="103"/>
      <c r="BT14" s="97">
        <v>40319</v>
      </c>
      <c r="BU14" s="97">
        <v>107</v>
      </c>
      <c r="BV14" s="97">
        <v>19</v>
      </c>
      <c r="BW14" s="97">
        <v>7</v>
      </c>
      <c r="BX14" s="97">
        <v>0</v>
      </c>
      <c r="BY14" s="97">
        <v>0</v>
      </c>
      <c r="BZ14" s="103"/>
      <c r="CA14" s="108">
        <v>37715</v>
      </c>
      <c r="CB14" s="108">
        <v>68</v>
      </c>
      <c r="CC14" s="108">
        <v>13</v>
      </c>
      <c r="CD14" s="108">
        <v>4</v>
      </c>
      <c r="CE14" s="108">
        <v>0</v>
      </c>
      <c r="CF14" s="108">
        <v>0</v>
      </c>
      <c r="CG14" s="103"/>
      <c r="CH14" s="108">
        <v>36627</v>
      </c>
      <c r="CI14" s="108">
        <v>38</v>
      </c>
      <c r="CJ14" s="108">
        <v>6</v>
      </c>
      <c r="CK14" s="108">
        <v>5</v>
      </c>
      <c r="CL14" s="108">
        <v>0</v>
      </c>
      <c r="CM14" s="108">
        <v>0</v>
      </c>
    </row>
    <row r="15" spans="1:91" ht="15.75">
      <c r="A15" s="13" t="s">
        <v>88</v>
      </c>
      <c r="B15" s="82">
        <f t="shared" si="0"/>
        <v>55047</v>
      </c>
      <c r="C15" s="82">
        <f t="shared" si="0"/>
        <v>0</v>
      </c>
      <c r="D15" s="82">
        <f t="shared" si="1"/>
        <v>0</v>
      </c>
      <c r="E15" s="82">
        <f t="shared" si="2"/>
        <v>0</v>
      </c>
      <c r="F15" s="82">
        <f t="shared" si="3"/>
        <v>0</v>
      </c>
      <c r="G15" s="82">
        <f t="shared" si="4"/>
        <v>0</v>
      </c>
      <c r="H15" s="83"/>
      <c r="I15" s="87">
        <v>2024</v>
      </c>
      <c r="J15" s="97">
        <v>0</v>
      </c>
      <c r="K15" s="97">
        <v>0</v>
      </c>
      <c r="L15" s="97">
        <v>0</v>
      </c>
      <c r="M15" s="110">
        <v>0</v>
      </c>
      <c r="N15" s="97">
        <v>0</v>
      </c>
      <c r="O15" s="85"/>
      <c r="P15" s="97">
        <v>2865</v>
      </c>
      <c r="Q15" s="97">
        <v>0</v>
      </c>
      <c r="R15" s="97">
        <v>0</v>
      </c>
      <c r="S15" s="97">
        <v>0</v>
      </c>
      <c r="T15" s="110">
        <v>0</v>
      </c>
      <c r="U15" s="110">
        <v>0</v>
      </c>
      <c r="V15" s="85"/>
      <c r="W15" s="97">
        <v>8424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103"/>
      <c r="AD15" s="97">
        <v>5526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103"/>
      <c r="AK15" s="97">
        <v>2596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103"/>
      <c r="AR15" s="97">
        <v>2707</v>
      </c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103"/>
      <c r="AY15" s="97">
        <v>3494</v>
      </c>
      <c r="AZ15" s="97">
        <v>0</v>
      </c>
      <c r="BA15" s="97">
        <v>0</v>
      </c>
      <c r="BB15" s="97">
        <v>0</v>
      </c>
      <c r="BC15" s="97">
        <v>0</v>
      </c>
      <c r="BD15" s="97">
        <v>0</v>
      </c>
      <c r="BE15" s="103"/>
      <c r="BF15" s="97">
        <v>2432</v>
      </c>
      <c r="BG15" s="97">
        <v>0</v>
      </c>
      <c r="BH15" s="97">
        <v>0</v>
      </c>
      <c r="BI15" s="97">
        <v>0</v>
      </c>
      <c r="BJ15" s="97">
        <v>0</v>
      </c>
      <c r="BK15" s="97">
        <v>0</v>
      </c>
      <c r="BL15" s="103"/>
      <c r="BM15" s="97">
        <v>4143</v>
      </c>
      <c r="BN15" s="97">
        <v>0</v>
      </c>
      <c r="BO15" s="97">
        <v>0</v>
      </c>
      <c r="BP15" s="97">
        <v>0</v>
      </c>
      <c r="BQ15" s="97">
        <v>0</v>
      </c>
      <c r="BR15" s="97">
        <v>0</v>
      </c>
      <c r="BS15" s="103"/>
      <c r="BT15" s="97">
        <v>4536</v>
      </c>
      <c r="BU15" s="97">
        <v>0</v>
      </c>
      <c r="BV15" s="97">
        <v>0</v>
      </c>
      <c r="BW15" s="97">
        <v>0</v>
      </c>
      <c r="BX15" s="97">
        <v>0</v>
      </c>
      <c r="BY15" s="97">
        <v>0</v>
      </c>
      <c r="BZ15" s="103"/>
      <c r="CA15" s="108">
        <v>11748</v>
      </c>
      <c r="CB15" s="108">
        <v>0</v>
      </c>
      <c r="CC15" s="108">
        <v>0</v>
      </c>
      <c r="CD15" s="108">
        <v>0</v>
      </c>
      <c r="CE15" s="108">
        <v>0</v>
      </c>
      <c r="CF15" s="108">
        <v>0</v>
      </c>
      <c r="CG15" s="103"/>
      <c r="CH15" s="108">
        <v>4552</v>
      </c>
      <c r="CI15" s="108">
        <v>0</v>
      </c>
      <c r="CJ15" s="108">
        <v>0</v>
      </c>
      <c r="CK15" s="108">
        <v>0</v>
      </c>
      <c r="CL15" s="108">
        <v>0</v>
      </c>
      <c r="CM15" s="108">
        <v>0</v>
      </c>
    </row>
    <row r="16" spans="1:91" ht="18" customHeight="1">
      <c r="A16" s="14" t="s">
        <v>32</v>
      </c>
      <c r="B16" s="82">
        <f t="shared" si="0"/>
        <v>3616709</v>
      </c>
      <c r="C16" s="82">
        <f t="shared" si="0"/>
        <v>4720</v>
      </c>
      <c r="D16" s="82">
        <f t="shared" si="0"/>
        <v>3895</v>
      </c>
      <c r="E16" s="82">
        <f>(L16+S16+Z16+AG16+AN16+AU16+BB16+BI16+BP16+BW16+CD16+CK16)</f>
        <v>3772</v>
      </c>
      <c r="F16" s="82">
        <f>(M16+T16+AA16+AH16+AO16+AV16+BC16+BJ16+BQ16+BX16+CE16+CL16)</f>
        <v>186.65</v>
      </c>
      <c r="G16" s="82">
        <f>(N16+U16+AB16+AI16+AP16+AW16+BD16+BK16+BR16+BY16+CF16+CM16)</f>
        <v>54</v>
      </c>
      <c r="H16" s="86"/>
      <c r="I16" s="96">
        <f aca="true" t="shared" si="5" ref="I16:N16">SUM(I3:I15)</f>
        <v>162987</v>
      </c>
      <c r="J16" s="96">
        <f t="shared" si="5"/>
        <v>122</v>
      </c>
      <c r="K16" s="96">
        <f t="shared" si="5"/>
        <v>193</v>
      </c>
      <c r="L16" s="96">
        <f t="shared" si="5"/>
        <v>172</v>
      </c>
      <c r="M16" s="109">
        <f t="shared" si="5"/>
        <v>87.15</v>
      </c>
      <c r="N16" s="96">
        <f t="shared" si="5"/>
        <v>12</v>
      </c>
      <c r="O16" s="85"/>
      <c r="P16" s="96">
        <f aca="true" t="shared" si="6" ref="P16:U16">SUM(P3:P15)</f>
        <v>183685</v>
      </c>
      <c r="Q16" s="96">
        <f t="shared" si="6"/>
        <v>246</v>
      </c>
      <c r="R16" s="96">
        <f t="shared" si="6"/>
        <v>236</v>
      </c>
      <c r="S16" s="96">
        <f t="shared" si="6"/>
        <v>233</v>
      </c>
      <c r="T16" s="109">
        <f t="shared" si="6"/>
        <v>8.5</v>
      </c>
      <c r="U16" s="109">
        <f t="shared" si="6"/>
        <v>0</v>
      </c>
      <c r="V16" s="85"/>
      <c r="W16" s="96">
        <f aca="true" t="shared" si="7" ref="W16:AB16">SUM(W3:W15)</f>
        <v>295912</v>
      </c>
      <c r="X16" s="96">
        <f t="shared" si="7"/>
        <v>564</v>
      </c>
      <c r="Y16" s="96">
        <f t="shared" si="7"/>
        <v>397</v>
      </c>
      <c r="Z16" s="96">
        <f t="shared" si="7"/>
        <v>384</v>
      </c>
      <c r="AA16" s="96">
        <f t="shared" si="7"/>
        <v>28</v>
      </c>
      <c r="AB16" s="96">
        <f t="shared" si="7"/>
        <v>8</v>
      </c>
      <c r="AC16" s="105"/>
      <c r="AD16" s="96">
        <f aca="true" t="shared" si="8" ref="AD16:AI16">SUM(AD3:AD15)</f>
        <v>364433</v>
      </c>
      <c r="AE16" s="96">
        <f t="shared" si="8"/>
        <v>731</v>
      </c>
      <c r="AF16" s="96">
        <f t="shared" si="8"/>
        <v>631</v>
      </c>
      <c r="AG16" s="96">
        <f t="shared" si="8"/>
        <v>637</v>
      </c>
      <c r="AH16" s="96">
        <f t="shared" si="8"/>
        <v>0</v>
      </c>
      <c r="AI16" s="96">
        <f t="shared" si="8"/>
        <v>0</v>
      </c>
      <c r="AJ16" s="105"/>
      <c r="AK16" s="96">
        <f aca="true" t="shared" si="9" ref="AK16:AP16">SUM(AK3:AK15)</f>
        <v>339747</v>
      </c>
      <c r="AL16" s="96">
        <f t="shared" si="9"/>
        <v>552</v>
      </c>
      <c r="AM16" s="96">
        <f t="shared" si="9"/>
        <v>426</v>
      </c>
      <c r="AN16" s="96">
        <f t="shared" si="9"/>
        <v>395</v>
      </c>
      <c r="AO16" s="96">
        <f t="shared" si="9"/>
        <v>0</v>
      </c>
      <c r="AP16" s="96">
        <f t="shared" si="9"/>
        <v>0</v>
      </c>
      <c r="AQ16" s="105"/>
      <c r="AR16" s="96">
        <f aca="true" t="shared" si="10" ref="AR16:AW16">SUM(AR3:AR15)</f>
        <v>363239</v>
      </c>
      <c r="AS16" s="96">
        <f t="shared" si="10"/>
        <v>461</v>
      </c>
      <c r="AT16" s="96">
        <f t="shared" si="10"/>
        <v>270</v>
      </c>
      <c r="AU16" s="96">
        <f t="shared" si="10"/>
        <v>238</v>
      </c>
      <c r="AV16" s="96">
        <f t="shared" si="10"/>
        <v>0</v>
      </c>
      <c r="AW16" s="96">
        <f t="shared" si="10"/>
        <v>0</v>
      </c>
      <c r="AX16" s="105"/>
      <c r="AY16" s="96">
        <f aca="true" t="shared" si="11" ref="AY16:BD16">SUM(AY3:AY15)</f>
        <v>410156</v>
      </c>
      <c r="AZ16" s="96">
        <f t="shared" si="11"/>
        <v>348</v>
      </c>
      <c r="BA16" s="96">
        <f t="shared" si="11"/>
        <v>286</v>
      </c>
      <c r="BB16" s="96">
        <f t="shared" si="11"/>
        <v>243</v>
      </c>
      <c r="BC16" s="96">
        <f t="shared" si="11"/>
        <v>0</v>
      </c>
      <c r="BD16" s="96">
        <f t="shared" si="11"/>
        <v>0</v>
      </c>
      <c r="BE16" s="105"/>
      <c r="BF16" s="96">
        <f aca="true" t="shared" si="12" ref="BF16:BK16">SUM(BF3:BF15)</f>
        <v>398701</v>
      </c>
      <c r="BG16" s="96">
        <f t="shared" si="12"/>
        <v>267</v>
      </c>
      <c r="BH16" s="96">
        <f t="shared" si="12"/>
        <v>222</v>
      </c>
      <c r="BI16" s="96">
        <f t="shared" si="12"/>
        <v>261</v>
      </c>
      <c r="BJ16" s="96">
        <f t="shared" si="12"/>
        <v>0</v>
      </c>
      <c r="BK16" s="96">
        <f t="shared" si="12"/>
        <v>0</v>
      </c>
      <c r="BL16" s="105"/>
      <c r="BM16" s="96">
        <f aca="true" t="shared" si="13" ref="BM16:BR16">SUM(BM3:BM15)</f>
        <v>285297</v>
      </c>
      <c r="BN16" s="96">
        <f t="shared" si="13"/>
        <v>344</v>
      </c>
      <c r="BO16" s="96">
        <f t="shared" si="13"/>
        <v>257</v>
      </c>
      <c r="BP16" s="96">
        <f t="shared" si="13"/>
        <v>261</v>
      </c>
      <c r="BQ16" s="96">
        <f t="shared" si="13"/>
        <v>0</v>
      </c>
      <c r="BR16" s="96">
        <f t="shared" si="13"/>
        <v>30</v>
      </c>
      <c r="BS16" s="106"/>
      <c r="BT16" s="96">
        <f aca="true" t="shared" si="14" ref="BT16:BY16">SUM(BT3:BT15)</f>
        <v>293170</v>
      </c>
      <c r="BU16" s="96">
        <f t="shared" si="14"/>
        <v>554</v>
      </c>
      <c r="BV16" s="96">
        <f t="shared" si="14"/>
        <v>400</v>
      </c>
      <c r="BW16" s="96">
        <f t="shared" si="14"/>
        <v>396</v>
      </c>
      <c r="BX16" s="96">
        <f t="shared" si="14"/>
        <v>3</v>
      </c>
      <c r="BY16" s="96">
        <f t="shared" si="14"/>
        <v>2.5</v>
      </c>
      <c r="BZ16" s="105"/>
      <c r="CA16" s="96">
        <f aca="true" t="shared" si="15" ref="CA16:CF16">SUM(CA3:CA15)</f>
        <v>274469</v>
      </c>
      <c r="CB16" s="96">
        <f t="shared" si="15"/>
        <v>335</v>
      </c>
      <c r="CC16" s="96">
        <f t="shared" si="15"/>
        <v>295</v>
      </c>
      <c r="CD16" s="96">
        <f t="shared" si="15"/>
        <v>279</v>
      </c>
      <c r="CE16" s="96">
        <f t="shared" si="15"/>
        <v>9</v>
      </c>
      <c r="CF16" s="96">
        <f t="shared" si="15"/>
        <v>1.5</v>
      </c>
      <c r="CG16" s="105"/>
      <c r="CH16" s="96">
        <f aca="true" t="shared" si="16" ref="CH16:CM16">SUM(CH3:CH15)</f>
        <v>244913</v>
      </c>
      <c r="CI16" s="96">
        <f t="shared" si="16"/>
        <v>196</v>
      </c>
      <c r="CJ16" s="96">
        <f t="shared" si="16"/>
        <v>282</v>
      </c>
      <c r="CK16" s="96">
        <f t="shared" si="16"/>
        <v>273</v>
      </c>
      <c r="CL16" s="96">
        <f t="shared" si="16"/>
        <v>51</v>
      </c>
      <c r="CM16" s="96">
        <f t="shared" si="16"/>
        <v>0</v>
      </c>
    </row>
    <row r="17" ht="16.5" thickBot="1">
      <c r="M17" s="8"/>
    </row>
    <row r="18" spans="1:13" ht="15">
      <c r="A18" s="16" t="s">
        <v>66</v>
      </c>
      <c r="B18" s="2"/>
      <c r="C18" s="2"/>
      <c r="D18" s="2"/>
      <c r="E18" s="2"/>
      <c r="M18" s="8"/>
    </row>
    <row r="19" spans="1:13" ht="15">
      <c r="A19" s="17" t="s">
        <v>78</v>
      </c>
      <c r="M19" s="8"/>
    </row>
    <row r="20" spans="1:21" ht="15">
      <c r="A20" s="17" t="s">
        <v>67</v>
      </c>
      <c r="M20" s="8"/>
      <c r="S20" s="70"/>
      <c r="T20" s="70"/>
      <c r="U20" s="70"/>
    </row>
    <row r="21" spans="1:13" ht="15">
      <c r="A21" s="17" t="s">
        <v>68</v>
      </c>
      <c r="M21" s="8"/>
    </row>
    <row r="22" spans="1:13" ht="15">
      <c r="A22" s="17" t="s">
        <v>69</v>
      </c>
      <c r="M22" s="8"/>
    </row>
    <row r="23" ht="15">
      <c r="A23" s="18" t="s">
        <v>70</v>
      </c>
    </row>
    <row r="24" ht="15.75" thickBot="1">
      <c r="A24" s="19" t="s">
        <v>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21" sqref="D21"/>
    </sheetView>
  </sheetViews>
  <sheetFormatPr defaultColWidth="9.140625" defaultRowHeight="15"/>
  <cols>
    <col min="1" max="1" width="36.00390625" style="8" customWidth="1"/>
    <col min="2" max="2" width="12.7109375" style="8" customWidth="1"/>
    <col min="3" max="5" width="9.28125" style="8" bestFit="1" customWidth="1"/>
    <col min="6" max="6" width="9.140625" style="8" customWidth="1"/>
    <col min="7" max="7" width="9.7109375" style="8" bestFit="1" customWidth="1"/>
    <col min="8" max="10" width="9.28125" style="8" bestFit="1" customWidth="1"/>
    <col min="11" max="11" width="9.140625" style="8" customWidth="1"/>
    <col min="12" max="12" width="9.7109375" style="8" bestFit="1" customWidth="1"/>
    <col min="13" max="15" width="9.28125" style="8" bestFit="1" customWidth="1"/>
    <col min="16" max="16" width="9.140625" style="8" customWidth="1"/>
    <col min="17" max="17" width="10.7109375" style="8" bestFit="1" customWidth="1"/>
    <col min="18" max="20" width="9.28125" style="8" bestFit="1" customWidth="1"/>
    <col min="21" max="21" width="9.140625" style="8" customWidth="1"/>
    <col min="22" max="22" width="10.7109375" style="8" bestFit="1" customWidth="1"/>
    <col min="23" max="25" width="9.28125" style="8" bestFit="1" customWidth="1"/>
    <col min="26" max="26" width="9.140625" style="8" customWidth="1"/>
    <col min="27" max="27" width="10.7109375" style="8" bestFit="1" customWidth="1"/>
    <col min="28" max="30" width="9.28125" style="8" bestFit="1" customWidth="1"/>
    <col min="31" max="31" width="9.140625" style="8" customWidth="1"/>
    <col min="32" max="32" width="10.7109375" style="8" bestFit="1" customWidth="1"/>
    <col min="33" max="35" width="9.28125" style="8" bestFit="1" customWidth="1"/>
    <col min="36" max="36" width="9.140625" style="8" customWidth="1"/>
    <col min="37" max="37" width="10.7109375" style="8" bestFit="1" customWidth="1"/>
    <col min="38" max="40" width="9.28125" style="8" bestFit="1" customWidth="1"/>
    <col min="41" max="41" width="9.140625" style="8" customWidth="1"/>
    <col min="42" max="42" width="10.7109375" style="8" bestFit="1" customWidth="1"/>
    <col min="43" max="45" width="9.28125" style="8" bestFit="1" customWidth="1"/>
    <col min="46" max="46" width="9.140625" style="8" customWidth="1"/>
    <col min="47" max="47" width="10.7109375" style="8" bestFit="1" customWidth="1"/>
    <col min="48" max="50" width="9.28125" style="8" bestFit="1" customWidth="1"/>
    <col min="51" max="51" width="9.140625" style="8" customWidth="1"/>
    <col min="52" max="52" width="10.7109375" style="8" bestFit="1" customWidth="1"/>
    <col min="53" max="55" width="9.28125" style="8" bestFit="1" customWidth="1"/>
    <col min="56" max="56" width="9.140625" style="8" customWidth="1"/>
    <col min="57" max="57" width="10.7109375" style="8" bestFit="1" customWidth="1"/>
    <col min="58" max="60" width="9.28125" style="8" bestFit="1" customWidth="1"/>
    <col min="61" max="61" width="9.140625" style="8" customWidth="1"/>
    <col min="62" max="62" width="10.7109375" style="8" bestFit="1" customWidth="1"/>
    <col min="63" max="65" width="9.28125" style="8" bestFit="1" customWidth="1"/>
    <col min="66" max="16384" width="9.140625" style="8" customWidth="1"/>
  </cols>
  <sheetData>
    <row r="1" spans="2:62" ht="60" customHeight="1">
      <c r="B1" s="2" t="s">
        <v>63</v>
      </c>
      <c r="G1" s="8" t="s">
        <v>18</v>
      </c>
      <c r="L1" s="8" t="s">
        <v>20</v>
      </c>
      <c r="Q1" s="8" t="s">
        <v>21</v>
      </c>
      <c r="V1" s="8" t="s">
        <v>22</v>
      </c>
      <c r="AA1" s="8" t="s">
        <v>23</v>
      </c>
      <c r="AF1" s="8" t="s">
        <v>24</v>
      </c>
      <c r="AK1" s="8" t="s">
        <v>25</v>
      </c>
      <c r="AP1" s="8" t="s">
        <v>26</v>
      </c>
      <c r="AU1" s="8" t="s">
        <v>27</v>
      </c>
      <c r="AZ1" s="8" t="s">
        <v>28</v>
      </c>
      <c r="BE1" s="8" t="s">
        <v>29</v>
      </c>
      <c r="BJ1" s="8" t="s">
        <v>30</v>
      </c>
    </row>
    <row r="2" spans="1:65" ht="90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F2" s="34"/>
      <c r="G2" s="35" t="s">
        <v>1</v>
      </c>
      <c r="H2" s="35" t="s">
        <v>2</v>
      </c>
      <c r="I2" s="35" t="s">
        <v>3</v>
      </c>
      <c r="J2" s="35" t="s">
        <v>4</v>
      </c>
      <c r="K2" s="36"/>
      <c r="L2" s="35" t="s">
        <v>1</v>
      </c>
      <c r="M2" s="35" t="s">
        <v>2</v>
      </c>
      <c r="N2" s="35" t="s">
        <v>3</v>
      </c>
      <c r="O2" s="35" t="s">
        <v>4</v>
      </c>
      <c r="P2" s="36"/>
      <c r="Q2" s="35" t="s">
        <v>1</v>
      </c>
      <c r="R2" s="35" t="s">
        <v>2</v>
      </c>
      <c r="S2" s="35" t="s">
        <v>3</v>
      </c>
      <c r="T2" s="35" t="s">
        <v>4</v>
      </c>
      <c r="U2" s="36"/>
      <c r="V2" s="35" t="s">
        <v>1</v>
      </c>
      <c r="W2" s="35" t="s">
        <v>2</v>
      </c>
      <c r="X2" s="35" t="s">
        <v>3</v>
      </c>
      <c r="Y2" s="35" t="s">
        <v>4</v>
      </c>
      <c r="Z2" s="36"/>
      <c r="AA2" s="35" t="s">
        <v>1</v>
      </c>
      <c r="AB2" s="35" t="s">
        <v>2</v>
      </c>
      <c r="AC2" s="35" t="s">
        <v>3</v>
      </c>
      <c r="AD2" s="35" t="s">
        <v>4</v>
      </c>
      <c r="AE2" s="36"/>
      <c r="AF2" s="35" t="s">
        <v>1</v>
      </c>
      <c r="AG2" s="35" t="s">
        <v>2</v>
      </c>
      <c r="AH2" s="35" t="s">
        <v>3</v>
      </c>
      <c r="AI2" s="35" t="s">
        <v>4</v>
      </c>
      <c r="AJ2" s="36"/>
      <c r="AK2" s="35" t="s">
        <v>1</v>
      </c>
      <c r="AL2" s="35" t="s">
        <v>2</v>
      </c>
      <c r="AM2" s="35" t="s">
        <v>3</v>
      </c>
      <c r="AN2" s="35" t="s">
        <v>4</v>
      </c>
      <c r="AO2" s="36"/>
      <c r="AP2" s="35" t="s">
        <v>1</v>
      </c>
      <c r="AQ2" s="35" t="s">
        <v>2</v>
      </c>
      <c r="AR2" s="35" t="s">
        <v>3</v>
      </c>
      <c r="AS2" s="35" t="s">
        <v>4</v>
      </c>
      <c r="AT2" s="36"/>
      <c r="AU2" s="35" t="s">
        <v>1</v>
      </c>
      <c r="AV2" s="35" t="s">
        <v>2</v>
      </c>
      <c r="AW2" s="35" t="s">
        <v>3</v>
      </c>
      <c r="AX2" s="35" t="s">
        <v>4</v>
      </c>
      <c r="AY2" s="36"/>
      <c r="AZ2" s="35" t="s">
        <v>1</v>
      </c>
      <c r="BA2" s="35" t="s">
        <v>2</v>
      </c>
      <c r="BB2" s="35" t="s">
        <v>3</v>
      </c>
      <c r="BC2" s="35" t="s">
        <v>4</v>
      </c>
      <c r="BD2" s="36"/>
      <c r="BE2" s="35" t="s">
        <v>1</v>
      </c>
      <c r="BF2" s="35" t="s">
        <v>2</v>
      </c>
      <c r="BG2" s="35" t="s">
        <v>3</v>
      </c>
      <c r="BH2" s="35" t="s">
        <v>4</v>
      </c>
      <c r="BI2" s="36"/>
      <c r="BJ2" s="35" t="s">
        <v>1</v>
      </c>
      <c r="BK2" s="35" t="s">
        <v>2</v>
      </c>
      <c r="BL2" s="35" t="s">
        <v>3</v>
      </c>
      <c r="BM2" s="37" t="s">
        <v>4</v>
      </c>
    </row>
    <row r="3" spans="1:65" ht="15">
      <c r="A3" s="38" t="s">
        <v>5</v>
      </c>
      <c r="B3" s="4">
        <f>(G3+L3+Q3+V3+AA3+AF3+AK3+AP3+F3+AU3+AZ3+BE3+BJ3)</f>
        <v>10379</v>
      </c>
      <c r="C3" s="4">
        <f>(H3+M3+R3+W3+AB3+AG3+AL3+AQ3+AV3+BA3+BF3+BK3)</f>
        <v>0</v>
      </c>
      <c r="D3" s="4">
        <f>(I3+N3+S3+X3+AC3+AH3+AM3+AR3+AW3+BB3+BG3+BL3)</f>
        <v>0</v>
      </c>
      <c r="E3" s="4">
        <f>(J3+O3+T3+Y3+AD3+AI3+AN3+AS3+AX3+BC3+BH3+BM3)</f>
        <v>0</v>
      </c>
      <c r="F3" s="39"/>
      <c r="G3" s="24">
        <v>376</v>
      </c>
      <c r="H3" s="24">
        <v>0</v>
      </c>
      <c r="I3" s="24">
        <v>0</v>
      </c>
      <c r="J3" s="24">
        <v>0</v>
      </c>
      <c r="K3" s="32"/>
      <c r="L3" s="24">
        <v>598</v>
      </c>
      <c r="M3" s="24">
        <v>0</v>
      </c>
      <c r="N3" s="24">
        <v>0</v>
      </c>
      <c r="O3" s="24">
        <v>0</v>
      </c>
      <c r="P3" s="32"/>
      <c r="Q3" s="24">
        <v>757</v>
      </c>
      <c r="R3" s="24">
        <v>0</v>
      </c>
      <c r="S3" s="24">
        <v>0</v>
      </c>
      <c r="T3" s="24">
        <v>0</v>
      </c>
      <c r="U3" s="32"/>
      <c r="V3" s="24">
        <v>1502</v>
      </c>
      <c r="W3" s="24">
        <v>0</v>
      </c>
      <c r="X3" s="24">
        <v>0</v>
      </c>
      <c r="Y3" s="24">
        <v>0</v>
      </c>
      <c r="Z3" s="32"/>
      <c r="AA3" s="24">
        <v>1225</v>
      </c>
      <c r="AB3" s="24">
        <v>0</v>
      </c>
      <c r="AC3" s="24">
        <v>0</v>
      </c>
      <c r="AD3" s="24">
        <v>0</v>
      </c>
      <c r="AE3" s="32"/>
      <c r="AF3" s="24">
        <v>1064</v>
      </c>
      <c r="AG3" s="24">
        <v>0</v>
      </c>
      <c r="AH3" s="24">
        <v>0</v>
      </c>
      <c r="AI3" s="24">
        <v>0</v>
      </c>
      <c r="AJ3" s="32"/>
      <c r="AK3" s="24">
        <v>1006</v>
      </c>
      <c r="AL3" s="24">
        <v>0</v>
      </c>
      <c r="AM3" s="24">
        <v>0</v>
      </c>
      <c r="AN3" s="24">
        <v>0</v>
      </c>
      <c r="AO3" s="32"/>
      <c r="AP3" s="24">
        <v>959</v>
      </c>
      <c r="AQ3" s="24">
        <v>0</v>
      </c>
      <c r="AR3" s="24">
        <v>0</v>
      </c>
      <c r="AS3" s="24">
        <v>0</v>
      </c>
      <c r="AT3" s="32"/>
      <c r="AU3" s="24">
        <v>1016</v>
      </c>
      <c r="AV3" s="24">
        <v>0</v>
      </c>
      <c r="AW3" s="24">
        <v>0</v>
      </c>
      <c r="AX3" s="24">
        <v>0</v>
      </c>
      <c r="AY3" s="32"/>
      <c r="AZ3" s="24">
        <v>953</v>
      </c>
      <c r="BA3" s="24">
        <v>0</v>
      </c>
      <c r="BB3" s="24">
        <v>0</v>
      </c>
      <c r="BC3" s="24">
        <v>0</v>
      </c>
      <c r="BD3" s="32"/>
      <c r="BE3" s="24">
        <v>481</v>
      </c>
      <c r="BF3" s="24">
        <v>0</v>
      </c>
      <c r="BG3" s="24">
        <v>0</v>
      </c>
      <c r="BH3" s="24">
        <v>0</v>
      </c>
      <c r="BI3" s="32"/>
      <c r="BJ3" s="24">
        <v>442</v>
      </c>
      <c r="BK3" s="24">
        <v>0</v>
      </c>
      <c r="BL3" s="24">
        <v>0</v>
      </c>
      <c r="BM3" s="40">
        <v>0</v>
      </c>
    </row>
    <row r="4" spans="1:65" ht="15">
      <c r="A4" s="38" t="s">
        <v>6</v>
      </c>
      <c r="B4" s="4">
        <f aca="true" t="shared" si="0" ref="B4:B15">(G4+L4+Q4+V4+AA4+AF4+AK4+AP4+F4+AU4+AZ4+BE4+BJ4)</f>
        <v>213461</v>
      </c>
      <c r="C4" s="4">
        <f aca="true" t="shared" si="1" ref="C4:C15">(H4+M4+R4+W4+AB4+AG4+AL4+AQ4+AV4+BA4+BF4+BK4)</f>
        <v>2</v>
      </c>
      <c r="D4" s="4">
        <f aca="true" t="shared" si="2" ref="D4:D15">(I4+N4+S4+X4+AC4+AH4+AM4+AR4+AW4+BB4+BG4+BL4)</f>
        <v>162</v>
      </c>
      <c r="E4" s="4">
        <f aca="true" t="shared" si="3" ref="E4:E15">(J4+O4+T4+Y4+AD4+AI4+AN4+AS4+AX4+BC4+BH4+BM4)</f>
        <v>161</v>
      </c>
      <c r="F4" s="39"/>
      <c r="G4" s="24">
        <v>10447</v>
      </c>
      <c r="H4" s="24">
        <v>0</v>
      </c>
      <c r="I4" s="24">
        <v>7</v>
      </c>
      <c r="J4" s="24">
        <v>8</v>
      </c>
      <c r="K4" s="32"/>
      <c r="L4" s="24">
        <v>7728</v>
      </c>
      <c r="M4" s="24">
        <v>0</v>
      </c>
      <c r="N4" s="24">
        <v>2</v>
      </c>
      <c r="O4" s="24">
        <v>2</v>
      </c>
      <c r="P4" s="32"/>
      <c r="Q4" s="24">
        <v>11191</v>
      </c>
      <c r="R4" s="24">
        <v>0</v>
      </c>
      <c r="S4" s="24">
        <v>5</v>
      </c>
      <c r="T4" s="24">
        <v>4</v>
      </c>
      <c r="U4" s="32"/>
      <c r="V4" s="24">
        <v>16383</v>
      </c>
      <c r="W4" s="24">
        <v>0</v>
      </c>
      <c r="X4" s="24">
        <v>26</v>
      </c>
      <c r="Y4" s="24">
        <v>19</v>
      </c>
      <c r="Z4" s="32"/>
      <c r="AA4" s="24">
        <v>20217</v>
      </c>
      <c r="AB4" s="24">
        <v>0</v>
      </c>
      <c r="AC4" s="24">
        <v>15</v>
      </c>
      <c r="AD4" s="24">
        <v>17</v>
      </c>
      <c r="AE4" s="32"/>
      <c r="AF4" s="24">
        <v>26141</v>
      </c>
      <c r="AG4" s="24">
        <v>0</v>
      </c>
      <c r="AH4" s="24">
        <v>16</v>
      </c>
      <c r="AI4" s="24">
        <v>16</v>
      </c>
      <c r="AJ4" s="32"/>
      <c r="AK4" s="24">
        <v>29486</v>
      </c>
      <c r="AL4" s="24">
        <v>0</v>
      </c>
      <c r="AM4" s="24">
        <v>18</v>
      </c>
      <c r="AN4" s="24">
        <v>16</v>
      </c>
      <c r="AO4" s="32"/>
      <c r="AP4" s="24">
        <v>23092</v>
      </c>
      <c r="AQ4" s="24">
        <v>0</v>
      </c>
      <c r="AR4" s="24">
        <v>24</v>
      </c>
      <c r="AS4" s="24">
        <v>27</v>
      </c>
      <c r="AT4" s="32"/>
      <c r="AU4" s="24">
        <v>19130</v>
      </c>
      <c r="AV4" s="24">
        <v>2</v>
      </c>
      <c r="AW4" s="24">
        <v>21</v>
      </c>
      <c r="AX4" s="24">
        <v>17</v>
      </c>
      <c r="AY4" s="32"/>
      <c r="AZ4" s="24">
        <v>17668</v>
      </c>
      <c r="BA4" s="24">
        <v>0</v>
      </c>
      <c r="BB4" s="24">
        <v>8</v>
      </c>
      <c r="BC4" s="24">
        <v>7</v>
      </c>
      <c r="BD4" s="32"/>
      <c r="BE4" s="24">
        <v>16808</v>
      </c>
      <c r="BF4" s="24">
        <v>0</v>
      </c>
      <c r="BG4" s="24">
        <v>6</v>
      </c>
      <c r="BH4" s="24">
        <v>6</v>
      </c>
      <c r="BI4" s="32"/>
      <c r="BJ4" s="24">
        <v>15170</v>
      </c>
      <c r="BK4" s="24">
        <v>0</v>
      </c>
      <c r="BL4" s="24">
        <v>14</v>
      </c>
      <c r="BM4" s="40">
        <v>22</v>
      </c>
    </row>
    <row r="5" spans="1:65" ht="15">
      <c r="A5" s="38" t="s">
        <v>7</v>
      </c>
      <c r="B5" s="4">
        <f t="shared" si="0"/>
        <v>130417</v>
      </c>
      <c r="C5" s="4">
        <f t="shared" si="1"/>
        <v>465</v>
      </c>
      <c r="D5" s="4">
        <f t="shared" si="2"/>
        <v>539</v>
      </c>
      <c r="E5" s="4">
        <f t="shared" si="3"/>
        <v>528</v>
      </c>
      <c r="F5" s="39"/>
      <c r="G5" s="24">
        <v>4918</v>
      </c>
      <c r="H5" s="24">
        <v>13</v>
      </c>
      <c r="I5" s="24">
        <v>13</v>
      </c>
      <c r="J5" s="24">
        <v>13</v>
      </c>
      <c r="K5" s="32"/>
      <c r="L5" s="24">
        <v>3669</v>
      </c>
      <c r="M5" s="24">
        <v>20</v>
      </c>
      <c r="N5" s="24">
        <v>18</v>
      </c>
      <c r="O5" s="24">
        <v>16</v>
      </c>
      <c r="P5" s="32"/>
      <c r="Q5" s="24">
        <v>8530</v>
      </c>
      <c r="R5" s="24">
        <v>47</v>
      </c>
      <c r="S5" s="24">
        <v>33</v>
      </c>
      <c r="T5" s="24">
        <v>33</v>
      </c>
      <c r="U5" s="32"/>
      <c r="V5" s="24">
        <v>10700</v>
      </c>
      <c r="W5" s="24">
        <v>44</v>
      </c>
      <c r="X5" s="24">
        <v>54</v>
      </c>
      <c r="Y5" s="24">
        <v>54</v>
      </c>
      <c r="Z5" s="32"/>
      <c r="AA5" s="24">
        <v>12872</v>
      </c>
      <c r="AB5" s="24">
        <v>68</v>
      </c>
      <c r="AC5" s="24">
        <v>47</v>
      </c>
      <c r="AD5" s="24">
        <v>44</v>
      </c>
      <c r="AE5" s="32"/>
      <c r="AF5" s="24">
        <v>15749</v>
      </c>
      <c r="AG5" s="24">
        <v>39</v>
      </c>
      <c r="AH5" s="24">
        <v>71</v>
      </c>
      <c r="AI5" s="24">
        <v>71</v>
      </c>
      <c r="AJ5" s="32"/>
      <c r="AK5" s="24">
        <v>17995</v>
      </c>
      <c r="AL5" s="24">
        <v>26</v>
      </c>
      <c r="AM5" s="24">
        <v>46</v>
      </c>
      <c r="AN5" s="24">
        <v>43</v>
      </c>
      <c r="AO5" s="32"/>
      <c r="AP5" s="24">
        <v>13764</v>
      </c>
      <c r="AQ5" s="24">
        <v>21</v>
      </c>
      <c r="AR5" s="24">
        <v>57</v>
      </c>
      <c r="AS5" s="24">
        <v>57</v>
      </c>
      <c r="AT5" s="32"/>
      <c r="AU5" s="24">
        <v>12145</v>
      </c>
      <c r="AV5" s="24">
        <v>48</v>
      </c>
      <c r="AW5" s="24">
        <v>53</v>
      </c>
      <c r="AX5" s="24">
        <v>52</v>
      </c>
      <c r="AY5" s="32"/>
      <c r="AZ5" s="24">
        <v>13652</v>
      </c>
      <c r="BA5" s="24">
        <v>67</v>
      </c>
      <c r="BB5" s="24">
        <v>74</v>
      </c>
      <c r="BC5" s="24">
        <v>71</v>
      </c>
      <c r="BD5" s="32"/>
      <c r="BE5" s="24">
        <v>9439</v>
      </c>
      <c r="BF5" s="24">
        <v>45</v>
      </c>
      <c r="BG5" s="24">
        <v>36</v>
      </c>
      <c r="BH5" s="24">
        <v>36</v>
      </c>
      <c r="BI5" s="32"/>
      <c r="BJ5" s="24">
        <v>6984</v>
      </c>
      <c r="BK5" s="24">
        <v>27</v>
      </c>
      <c r="BL5" s="24">
        <v>37</v>
      </c>
      <c r="BM5" s="40">
        <v>38</v>
      </c>
    </row>
    <row r="6" spans="1:65" ht="15">
      <c r="A6" s="38" t="s">
        <v>8</v>
      </c>
      <c r="B6" s="4">
        <f t="shared" si="0"/>
        <v>82721</v>
      </c>
      <c r="C6" s="4">
        <f t="shared" si="1"/>
        <v>180</v>
      </c>
      <c r="D6" s="4">
        <f t="shared" si="2"/>
        <v>928</v>
      </c>
      <c r="E6" s="4">
        <f t="shared" si="3"/>
        <v>947</v>
      </c>
      <c r="F6" s="39"/>
      <c r="G6" s="24">
        <v>3758</v>
      </c>
      <c r="H6" s="24">
        <v>0</v>
      </c>
      <c r="I6" s="24">
        <v>52</v>
      </c>
      <c r="J6" s="24">
        <v>52</v>
      </c>
      <c r="K6" s="32"/>
      <c r="L6" s="24">
        <v>4103</v>
      </c>
      <c r="M6" s="24">
        <v>2</v>
      </c>
      <c r="N6" s="24">
        <v>52</v>
      </c>
      <c r="O6" s="24">
        <v>52</v>
      </c>
      <c r="P6" s="32"/>
      <c r="Q6" s="24">
        <v>4357</v>
      </c>
      <c r="R6" s="24">
        <v>13</v>
      </c>
      <c r="S6" s="24">
        <v>31</v>
      </c>
      <c r="T6" s="24">
        <v>31</v>
      </c>
      <c r="U6" s="32"/>
      <c r="V6" s="24">
        <v>5976</v>
      </c>
      <c r="W6" s="24">
        <v>10</v>
      </c>
      <c r="X6" s="24">
        <v>34</v>
      </c>
      <c r="Y6" s="24">
        <v>36</v>
      </c>
      <c r="Z6" s="32"/>
      <c r="AA6" s="24">
        <v>7446</v>
      </c>
      <c r="AB6" s="24">
        <v>57</v>
      </c>
      <c r="AC6" s="24">
        <v>55</v>
      </c>
      <c r="AD6" s="24">
        <v>58</v>
      </c>
      <c r="AE6" s="32"/>
      <c r="AF6" s="24">
        <v>7898</v>
      </c>
      <c r="AG6" s="24">
        <v>16</v>
      </c>
      <c r="AH6" s="24">
        <v>53</v>
      </c>
      <c r="AI6" s="24">
        <v>54</v>
      </c>
      <c r="AJ6" s="32"/>
      <c r="AK6" s="24">
        <v>9081</v>
      </c>
      <c r="AL6" s="24">
        <v>18</v>
      </c>
      <c r="AM6" s="24">
        <v>74</v>
      </c>
      <c r="AN6" s="24">
        <v>76</v>
      </c>
      <c r="AO6" s="32"/>
      <c r="AP6" s="24">
        <v>8661</v>
      </c>
      <c r="AQ6" s="24">
        <v>9</v>
      </c>
      <c r="AR6" s="24">
        <v>78</v>
      </c>
      <c r="AS6" s="24">
        <v>82</v>
      </c>
      <c r="AT6" s="32"/>
      <c r="AU6" s="24">
        <v>7858</v>
      </c>
      <c r="AV6" s="24">
        <v>17</v>
      </c>
      <c r="AW6" s="24">
        <v>74</v>
      </c>
      <c r="AX6" s="24">
        <v>76</v>
      </c>
      <c r="AY6" s="32"/>
      <c r="AZ6" s="24">
        <v>11143</v>
      </c>
      <c r="BA6" s="24">
        <v>18</v>
      </c>
      <c r="BB6" s="24">
        <v>209</v>
      </c>
      <c r="BC6" s="24">
        <v>211</v>
      </c>
      <c r="BD6" s="32"/>
      <c r="BE6" s="24">
        <v>7096</v>
      </c>
      <c r="BF6" s="24">
        <v>13</v>
      </c>
      <c r="BG6" s="24">
        <v>138</v>
      </c>
      <c r="BH6" s="24">
        <v>140</v>
      </c>
      <c r="BI6" s="32"/>
      <c r="BJ6" s="24">
        <v>5344</v>
      </c>
      <c r="BK6" s="24">
        <v>7</v>
      </c>
      <c r="BL6" s="24">
        <v>78</v>
      </c>
      <c r="BM6" s="40">
        <v>79</v>
      </c>
    </row>
    <row r="7" spans="1:65" ht="15">
      <c r="A7" s="38" t="s">
        <v>9</v>
      </c>
      <c r="B7" s="4">
        <f t="shared" si="0"/>
        <v>82516</v>
      </c>
      <c r="C7" s="4">
        <f t="shared" si="1"/>
        <v>131</v>
      </c>
      <c r="D7" s="4">
        <f t="shared" si="2"/>
        <v>76</v>
      </c>
      <c r="E7" s="4">
        <f t="shared" si="3"/>
        <v>109</v>
      </c>
      <c r="F7" s="39"/>
      <c r="G7" s="24">
        <v>2024</v>
      </c>
      <c r="H7" s="24">
        <v>7</v>
      </c>
      <c r="I7" s="24">
        <v>0</v>
      </c>
      <c r="J7" s="24">
        <v>0</v>
      </c>
      <c r="K7" s="32"/>
      <c r="L7" s="24">
        <v>1867</v>
      </c>
      <c r="M7" s="24">
        <v>0</v>
      </c>
      <c r="N7" s="24">
        <v>2</v>
      </c>
      <c r="O7" s="24">
        <v>2</v>
      </c>
      <c r="P7" s="32"/>
      <c r="Q7" s="24">
        <v>3567</v>
      </c>
      <c r="R7" s="24">
        <v>17</v>
      </c>
      <c r="S7" s="24">
        <v>2</v>
      </c>
      <c r="T7" s="24">
        <v>2</v>
      </c>
      <c r="U7" s="32"/>
      <c r="V7" s="24">
        <v>5017</v>
      </c>
      <c r="W7" s="24">
        <v>20</v>
      </c>
      <c r="X7" s="24">
        <v>4</v>
      </c>
      <c r="Y7" s="24">
        <v>7</v>
      </c>
      <c r="Z7" s="32"/>
      <c r="AA7" s="24">
        <v>7933</v>
      </c>
      <c r="AB7" s="24">
        <v>25</v>
      </c>
      <c r="AC7" s="24">
        <v>6</v>
      </c>
      <c r="AD7" s="24">
        <v>8</v>
      </c>
      <c r="AE7" s="32"/>
      <c r="AF7" s="24">
        <v>12509</v>
      </c>
      <c r="AG7" s="24">
        <v>20</v>
      </c>
      <c r="AH7" s="24">
        <v>7</v>
      </c>
      <c r="AI7" s="24">
        <v>16</v>
      </c>
      <c r="AJ7" s="32"/>
      <c r="AK7" s="24">
        <v>13008</v>
      </c>
      <c r="AL7" s="24">
        <v>6</v>
      </c>
      <c r="AM7" s="24">
        <v>16</v>
      </c>
      <c r="AN7" s="24">
        <v>24</v>
      </c>
      <c r="AO7" s="32"/>
      <c r="AP7" s="24">
        <v>9646</v>
      </c>
      <c r="AQ7" s="24">
        <v>2</v>
      </c>
      <c r="AR7" s="24">
        <v>11</v>
      </c>
      <c r="AS7" s="24">
        <v>14</v>
      </c>
      <c r="AT7" s="32"/>
      <c r="AU7" s="24">
        <v>9302</v>
      </c>
      <c r="AV7" s="24">
        <v>12</v>
      </c>
      <c r="AW7" s="24">
        <v>14</v>
      </c>
      <c r="AX7" s="24">
        <v>18</v>
      </c>
      <c r="AY7" s="32"/>
      <c r="AZ7" s="24">
        <v>8552</v>
      </c>
      <c r="BA7" s="24">
        <v>14</v>
      </c>
      <c r="BB7" s="24">
        <v>9</v>
      </c>
      <c r="BC7" s="24">
        <v>13</v>
      </c>
      <c r="BD7" s="32"/>
      <c r="BE7" s="24">
        <v>5218</v>
      </c>
      <c r="BF7" s="24">
        <v>6</v>
      </c>
      <c r="BG7" s="24">
        <v>4</v>
      </c>
      <c r="BH7" s="24">
        <v>4</v>
      </c>
      <c r="BI7" s="32"/>
      <c r="BJ7" s="24">
        <v>3873</v>
      </c>
      <c r="BK7" s="24">
        <v>2</v>
      </c>
      <c r="BL7" s="24">
        <v>1</v>
      </c>
      <c r="BM7" s="40">
        <v>1</v>
      </c>
    </row>
    <row r="8" spans="1:65" ht="15">
      <c r="A8" s="38" t="s">
        <v>10</v>
      </c>
      <c r="B8" s="4">
        <f t="shared" si="0"/>
        <v>268948</v>
      </c>
      <c r="C8" s="4">
        <f t="shared" si="1"/>
        <v>476</v>
      </c>
      <c r="D8" s="4">
        <f t="shared" si="2"/>
        <v>397</v>
      </c>
      <c r="E8" s="4">
        <f t="shared" si="3"/>
        <v>396</v>
      </c>
      <c r="F8" s="39"/>
      <c r="G8" s="24">
        <v>12460</v>
      </c>
      <c r="H8" s="24">
        <v>10</v>
      </c>
      <c r="I8" s="24">
        <v>57</v>
      </c>
      <c r="J8" s="24">
        <v>56</v>
      </c>
      <c r="K8" s="32"/>
      <c r="L8" s="24">
        <v>11866</v>
      </c>
      <c r="M8" s="24">
        <v>20</v>
      </c>
      <c r="N8" s="24">
        <v>36</v>
      </c>
      <c r="O8" s="24">
        <v>35</v>
      </c>
      <c r="P8" s="32"/>
      <c r="Q8" s="24">
        <v>12449</v>
      </c>
      <c r="R8" s="24">
        <v>32</v>
      </c>
      <c r="S8" s="24">
        <v>18</v>
      </c>
      <c r="T8" s="24">
        <v>18</v>
      </c>
      <c r="U8" s="32"/>
      <c r="V8" s="24">
        <v>19701</v>
      </c>
      <c r="W8" s="24">
        <v>51</v>
      </c>
      <c r="X8" s="24">
        <v>11</v>
      </c>
      <c r="Y8" s="24">
        <v>11</v>
      </c>
      <c r="Z8" s="32"/>
      <c r="AA8" s="24">
        <v>20061</v>
      </c>
      <c r="AB8" s="24">
        <v>84</v>
      </c>
      <c r="AC8" s="24">
        <v>22</v>
      </c>
      <c r="AD8" s="24">
        <v>19</v>
      </c>
      <c r="AE8" s="32"/>
      <c r="AF8" s="24">
        <v>25964</v>
      </c>
      <c r="AG8" s="24">
        <v>41</v>
      </c>
      <c r="AH8" s="24">
        <v>25</v>
      </c>
      <c r="AI8" s="24">
        <v>25</v>
      </c>
      <c r="AJ8" s="32"/>
      <c r="AK8" s="24">
        <v>37321</v>
      </c>
      <c r="AL8" s="24">
        <v>49</v>
      </c>
      <c r="AM8" s="24">
        <v>23</v>
      </c>
      <c r="AN8" s="24">
        <v>24</v>
      </c>
      <c r="AO8" s="32"/>
      <c r="AP8" s="24">
        <v>35683</v>
      </c>
      <c r="AQ8" s="24">
        <v>23</v>
      </c>
      <c r="AR8" s="24">
        <v>25</v>
      </c>
      <c r="AS8" s="24">
        <v>29</v>
      </c>
      <c r="AT8" s="32"/>
      <c r="AU8" s="24">
        <v>26323</v>
      </c>
      <c r="AV8" s="24">
        <v>44</v>
      </c>
      <c r="AW8" s="24">
        <v>30</v>
      </c>
      <c r="AX8" s="24">
        <v>29</v>
      </c>
      <c r="AY8" s="32"/>
      <c r="AZ8" s="24">
        <v>25195</v>
      </c>
      <c r="BA8" s="24">
        <v>55</v>
      </c>
      <c r="BB8" s="24">
        <v>49</v>
      </c>
      <c r="BC8" s="24">
        <v>49</v>
      </c>
      <c r="BD8" s="32"/>
      <c r="BE8" s="24">
        <v>22190</v>
      </c>
      <c r="BF8" s="24">
        <v>47</v>
      </c>
      <c r="BG8" s="24">
        <v>45</v>
      </c>
      <c r="BH8" s="24">
        <v>45</v>
      </c>
      <c r="BI8" s="32"/>
      <c r="BJ8" s="24">
        <v>19735</v>
      </c>
      <c r="BK8" s="24">
        <v>20</v>
      </c>
      <c r="BL8" s="24">
        <v>56</v>
      </c>
      <c r="BM8" s="40">
        <v>56</v>
      </c>
    </row>
    <row r="9" spans="1:65" ht="15">
      <c r="A9" s="38" t="s">
        <v>11</v>
      </c>
      <c r="B9" s="4">
        <f t="shared" si="0"/>
        <v>170267</v>
      </c>
      <c r="C9" s="4">
        <f t="shared" si="1"/>
        <v>550</v>
      </c>
      <c r="D9" s="4">
        <f t="shared" si="2"/>
        <v>1500</v>
      </c>
      <c r="E9" s="4">
        <f t="shared" si="3"/>
        <v>1538</v>
      </c>
      <c r="F9" s="39"/>
      <c r="G9" s="24">
        <v>4927</v>
      </c>
      <c r="H9" s="24">
        <v>11</v>
      </c>
      <c r="I9" s="24">
        <v>31</v>
      </c>
      <c r="J9" s="24">
        <v>31</v>
      </c>
      <c r="K9" s="32"/>
      <c r="L9" s="24">
        <v>5680</v>
      </c>
      <c r="M9" s="24">
        <v>23</v>
      </c>
      <c r="N9" s="24">
        <v>42</v>
      </c>
      <c r="O9" s="24">
        <v>42</v>
      </c>
      <c r="P9" s="32"/>
      <c r="Q9" s="24">
        <v>10626</v>
      </c>
      <c r="R9" s="24">
        <v>60</v>
      </c>
      <c r="S9" s="24">
        <v>108</v>
      </c>
      <c r="T9" s="24">
        <v>108</v>
      </c>
      <c r="U9" s="32"/>
      <c r="V9" s="24">
        <v>18678</v>
      </c>
      <c r="W9" s="24">
        <v>78</v>
      </c>
      <c r="X9" s="24">
        <v>214</v>
      </c>
      <c r="Y9" s="24">
        <v>214</v>
      </c>
      <c r="Z9" s="32"/>
      <c r="AA9" s="24">
        <v>18970</v>
      </c>
      <c r="AB9" s="24">
        <v>63</v>
      </c>
      <c r="AC9" s="24">
        <v>230</v>
      </c>
      <c r="AD9" s="24">
        <v>242</v>
      </c>
      <c r="AE9" s="32"/>
      <c r="AF9" s="24">
        <v>22333</v>
      </c>
      <c r="AG9" s="24">
        <v>80</v>
      </c>
      <c r="AH9" s="24">
        <v>185</v>
      </c>
      <c r="AI9" s="24">
        <v>186</v>
      </c>
      <c r="AJ9" s="32"/>
      <c r="AK9" s="24">
        <v>24587</v>
      </c>
      <c r="AL9" s="24">
        <v>56</v>
      </c>
      <c r="AM9" s="24">
        <v>198</v>
      </c>
      <c r="AN9" s="24">
        <v>206</v>
      </c>
      <c r="AO9" s="32"/>
      <c r="AP9" s="24">
        <v>18358</v>
      </c>
      <c r="AQ9" s="24">
        <v>39</v>
      </c>
      <c r="AR9" s="24">
        <v>145</v>
      </c>
      <c r="AS9" s="24">
        <v>150</v>
      </c>
      <c r="AT9" s="32"/>
      <c r="AU9" s="24">
        <v>13934</v>
      </c>
      <c r="AV9" s="24">
        <v>38</v>
      </c>
      <c r="AW9" s="24">
        <v>113</v>
      </c>
      <c r="AX9" s="24">
        <v>120</v>
      </c>
      <c r="AY9" s="32"/>
      <c r="AZ9" s="24">
        <v>14457</v>
      </c>
      <c r="BA9" s="24">
        <v>54</v>
      </c>
      <c r="BB9" s="24">
        <v>103</v>
      </c>
      <c r="BC9" s="24">
        <v>108</v>
      </c>
      <c r="BD9" s="32"/>
      <c r="BE9" s="24">
        <v>10344</v>
      </c>
      <c r="BF9" s="24">
        <v>24</v>
      </c>
      <c r="BG9" s="24">
        <v>72</v>
      </c>
      <c r="BH9" s="24">
        <v>72</v>
      </c>
      <c r="BI9" s="32"/>
      <c r="BJ9" s="24">
        <v>7373</v>
      </c>
      <c r="BK9" s="24">
        <v>24</v>
      </c>
      <c r="BL9" s="24">
        <v>59</v>
      </c>
      <c r="BM9" s="40">
        <v>59</v>
      </c>
    </row>
    <row r="10" spans="1:65" ht="23.25" customHeight="1">
      <c r="A10" s="38" t="s">
        <v>12</v>
      </c>
      <c r="B10" s="4">
        <f t="shared" si="0"/>
        <v>52382</v>
      </c>
      <c r="C10" s="4">
        <f t="shared" si="1"/>
        <v>114</v>
      </c>
      <c r="D10" s="4">
        <f t="shared" si="2"/>
        <v>79</v>
      </c>
      <c r="E10" s="4">
        <f t="shared" si="3"/>
        <v>101</v>
      </c>
      <c r="F10" s="39"/>
      <c r="G10" s="24">
        <v>2409</v>
      </c>
      <c r="H10" s="24">
        <v>6</v>
      </c>
      <c r="I10" s="24">
        <v>1</v>
      </c>
      <c r="J10" s="24">
        <v>3</v>
      </c>
      <c r="K10" s="32"/>
      <c r="L10" s="24">
        <v>1934</v>
      </c>
      <c r="M10" s="24">
        <v>0</v>
      </c>
      <c r="N10" s="24">
        <v>4</v>
      </c>
      <c r="O10" s="24">
        <v>6</v>
      </c>
      <c r="P10" s="32"/>
      <c r="Q10" s="24">
        <v>3370</v>
      </c>
      <c r="R10" s="24">
        <v>14</v>
      </c>
      <c r="S10" s="24">
        <v>12</v>
      </c>
      <c r="T10" s="24">
        <v>16</v>
      </c>
      <c r="U10" s="32"/>
      <c r="V10" s="24">
        <v>5344</v>
      </c>
      <c r="W10" s="24">
        <v>26</v>
      </c>
      <c r="X10" s="24">
        <v>9</v>
      </c>
      <c r="Y10" s="24">
        <v>9</v>
      </c>
      <c r="Z10" s="32"/>
      <c r="AA10" s="24">
        <v>7086</v>
      </c>
      <c r="AB10" s="24">
        <v>18</v>
      </c>
      <c r="AC10" s="24">
        <v>8</v>
      </c>
      <c r="AD10" s="24">
        <v>12</v>
      </c>
      <c r="AE10" s="32"/>
      <c r="AF10" s="24">
        <v>9024</v>
      </c>
      <c r="AG10" s="24">
        <v>13</v>
      </c>
      <c r="AH10" s="24">
        <v>17</v>
      </c>
      <c r="AI10" s="24">
        <v>21</v>
      </c>
      <c r="AJ10" s="32"/>
      <c r="AK10" s="24">
        <v>10537</v>
      </c>
      <c r="AL10" s="24">
        <v>14</v>
      </c>
      <c r="AM10" s="24">
        <v>17</v>
      </c>
      <c r="AN10" s="24">
        <v>20</v>
      </c>
      <c r="AO10" s="32"/>
      <c r="AP10" s="24">
        <v>9035</v>
      </c>
      <c r="AQ10" s="24">
        <v>9</v>
      </c>
      <c r="AR10" s="24">
        <v>8</v>
      </c>
      <c r="AS10" s="24">
        <v>11</v>
      </c>
      <c r="AT10" s="32"/>
      <c r="AU10" s="24">
        <v>3643</v>
      </c>
      <c r="AV10" s="24">
        <v>14</v>
      </c>
      <c r="AW10" s="24">
        <v>3</v>
      </c>
      <c r="AX10" s="24">
        <v>3</v>
      </c>
      <c r="AY10" s="33"/>
      <c r="AZ10" s="41"/>
      <c r="BA10" s="41"/>
      <c r="BB10" s="41"/>
      <c r="BC10" s="41"/>
      <c r="BD10" s="42"/>
      <c r="BE10" s="43"/>
      <c r="BF10" s="44"/>
      <c r="BG10" s="44"/>
      <c r="BH10" s="44"/>
      <c r="BI10" s="42"/>
      <c r="BJ10" s="43"/>
      <c r="BK10" s="44"/>
      <c r="BL10" s="44"/>
      <c r="BM10" s="45"/>
    </row>
    <row r="11" spans="1:65" ht="15">
      <c r="A11" s="38" t="s">
        <v>13</v>
      </c>
      <c r="B11" s="4">
        <f t="shared" si="0"/>
        <v>93718</v>
      </c>
      <c r="C11" s="4">
        <f t="shared" si="1"/>
        <v>117</v>
      </c>
      <c r="D11" s="4">
        <f t="shared" si="2"/>
        <v>298</v>
      </c>
      <c r="E11" s="4">
        <f t="shared" si="3"/>
        <v>429</v>
      </c>
      <c r="F11" s="39"/>
      <c r="G11" s="24">
        <v>3306</v>
      </c>
      <c r="H11" s="24">
        <v>4</v>
      </c>
      <c r="I11" s="24">
        <v>6</v>
      </c>
      <c r="J11" s="24">
        <v>6</v>
      </c>
      <c r="K11" s="32"/>
      <c r="L11" s="24">
        <v>3223</v>
      </c>
      <c r="M11" s="24">
        <v>2</v>
      </c>
      <c r="N11" s="24">
        <v>14</v>
      </c>
      <c r="O11" s="24">
        <v>18</v>
      </c>
      <c r="P11" s="32"/>
      <c r="Q11" s="24">
        <v>4067</v>
      </c>
      <c r="R11" s="24">
        <v>13</v>
      </c>
      <c r="S11" s="24">
        <v>11</v>
      </c>
      <c r="T11" s="24">
        <v>13</v>
      </c>
      <c r="U11" s="32"/>
      <c r="V11" s="24">
        <v>7226</v>
      </c>
      <c r="W11" s="24">
        <v>25</v>
      </c>
      <c r="X11" s="24">
        <v>17</v>
      </c>
      <c r="Y11" s="24">
        <v>22</v>
      </c>
      <c r="Z11" s="32"/>
      <c r="AA11" s="24">
        <v>8916</v>
      </c>
      <c r="AB11" s="24">
        <v>15</v>
      </c>
      <c r="AC11" s="24">
        <v>22</v>
      </c>
      <c r="AD11" s="24">
        <v>25</v>
      </c>
      <c r="AE11" s="32"/>
      <c r="AF11" s="24">
        <v>11057</v>
      </c>
      <c r="AG11" s="24">
        <v>10</v>
      </c>
      <c r="AH11" s="24">
        <v>27</v>
      </c>
      <c r="AI11" s="24">
        <v>44</v>
      </c>
      <c r="AJ11" s="32"/>
      <c r="AK11" s="24">
        <v>14888</v>
      </c>
      <c r="AL11" s="24">
        <v>6</v>
      </c>
      <c r="AM11" s="24">
        <v>68</v>
      </c>
      <c r="AN11" s="24">
        <v>115</v>
      </c>
      <c r="AO11" s="32"/>
      <c r="AP11" s="24">
        <v>15873</v>
      </c>
      <c r="AQ11" s="24">
        <v>14</v>
      </c>
      <c r="AR11" s="24">
        <v>48</v>
      </c>
      <c r="AS11" s="24">
        <v>75</v>
      </c>
      <c r="AT11" s="32"/>
      <c r="AU11" s="24">
        <v>9159</v>
      </c>
      <c r="AV11" s="24">
        <v>13</v>
      </c>
      <c r="AW11" s="24">
        <v>39</v>
      </c>
      <c r="AX11" s="24">
        <v>57</v>
      </c>
      <c r="AY11" s="32"/>
      <c r="AZ11" s="24">
        <v>6957</v>
      </c>
      <c r="BA11" s="24">
        <v>7</v>
      </c>
      <c r="BB11" s="24">
        <v>22</v>
      </c>
      <c r="BC11" s="24">
        <v>30</v>
      </c>
      <c r="BD11" s="32"/>
      <c r="BE11" s="24">
        <v>4872</v>
      </c>
      <c r="BF11" s="24">
        <v>5</v>
      </c>
      <c r="BG11" s="24">
        <v>15</v>
      </c>
      <c r="BH11" s="24">
        <v>15</v>
      </c>
      <c r="BI11" s="32"/>
      <c r="BJ11" s="24">
        <v>4174</v>
      </c>
      <c r="BK11" s="24">
        <v>3</v>
      </c>
      <c r="BL11" s="24">
        <v>9</v>
      </c>
      <c r="BM11" s="40">
        <v>9</v>
      </c>
    </row>
    <row r="12" spans="1:65" ht="15">
      <c r="A12" s="38" t="s">
        <v>14</v>
      </c>
      <c r="B12" s="4">
        <f t="shared" si="0"/>
        <v>45355</v>
      </c>
      <c r="C12" s="4">
        <f t="shared" si="1"/>
        <v>12</v>
      </c>
      <c r="D12" s="4">
        <f t="shared" si="2"/>
        <v>283</v>
      </c>
      <c r="E12" s="4">
        <f t="shared" si="3"/>
        <v>286</v>
      </c>
      <c r="F12" s="39"/>
      <c r="G12" s="24">
        <v>2331</v>
      </c>
      <c r="H12" s="24">
        <v>0</v>
      </c>
      <c r="I12" s="24">
        <v>29</v>
      </c>
      <c r="J12" s="24">
        <v>29</v>
      </c>
      <c r="K12" s="32"/>
      <c r="L12" s="24">
        <v>2037</v>
      </c>
      <c r="M12" s="24">
        <v>0</v>
      </c>
      <c r="N12" s="24">
        <v>17</v>
      </c>
      <c r="O12" s="24">
        <v>17</v>
      </c>
      <c r="P12" s="32"/>
      <c r="Q12" s="24">
        <v>2561</v>
      </c>
      <c r="R12" s="24">
        <v>3</v>
      </c>
      <c r="S12" s="24">
        <v>25</v>
      </c>
      <c r="T12" s="24">
        <v>25</v>
      </c>
      <c r="U12" s="32"/>
      <c r="V12" s="24">
        <v>3210</v>
      </c>
      <c r="W12" s="24">
        <v>0</v>
      </c>
      <c r="X12" s="24">
        <v>15</v>
      </c>
      <c r="Y12" s="24">
        <v>15</v>
      </c>
      <c r="Z12" s="32"/>
      <c r="AA12" s="24">
        <v>3729</v>
      </c>
      <c r="AB12" s="24">
        <v>0</v>
      </c>
      <c r="AC12" s="24">
        <v>10</v>
      </c>
      <c r="AD12" s="24">
        <v>10</v>
      </c>
      <c r="AE12" s="32"/>
      <c r="AF12" s="24">
        <v>5463</v>
      </c>
      <c r="AG12" s="24">
        <v>0</v>
      </c>
      <c r="AH12" s="24">
        <v>13</v>
      </c>
      <c r="AI12" s="24">
        <v>13</v>
      </c>
      <c r="AJ12" s="32"/>
      <c r="AK12" s="24">
        <v>6439</v>
      </c>
      <c r="AL12" s="24">
        <v>4</v>
      </c>
      <c r="AM12" s="24">
        <v>17</v>
      </c>
      <c r="AN12" s="24">
        <v>17</v>
      </c>
      <c r="AO12" s="32"/>
      <c r="AP12" s="24">
        <v>6109</v>
      </c>
      <c r="AQ12" s="24">
        <v>0</v>
      </c>
      <c r="AR12" s="24">
        <v>16</v>
      </c>
      <c r="AS12" s="24">
        <v>16</v>
      </c>
      <c r="AT12" s="32"/>
      <c r="AU12" s="24">
        <v>3751</v>
      </c>
      <c r="AV12" s="24">
        <v>0</v>
      </c>
      <c r="AW12" s="24">
        <v>20</v>
      </c>
      <c r="AX12" s="24">
        <v>20</v>
      </c>
      <c r="AY12" s="32"/>
      <c r="AZ12" s="24">
        <v>4524</v>
      </c>
      <c r="BA12" s="24">
        <v>4</v>
      </c>
      <c r="BB12" s="24">
        <v>58</v>
      </c>
      <c r="BC12" s="24">
        <v>58</v>
      </c>
      <c r="BD12" s="32"/>
      <c r="BE12" s="24">
        <v>3126</v>
      </c>
      <c r="BF12" s="24">
        <v>1</v>
      </c>
      <c r="BG12" s="24">
        <v>40</v>
      </c>
      <c r="BH12" s="24">
        <v>43</v>
      </c>
      <c r="BI12" s="32"/>
      <c r="BJ12" s="24">
        <v>2075</v>
      </c>
      <c r="BK12" s="24">
        <v>0</v>
      </c>
      <c r="BL12" s="24">
        <v>23</v>
      </c>
      <c r="BM12" s="40">
        <v>23</v>
      </c>
    </row>
    <row r="13" spans="1:65" ht="15">
      <c r="A13" s="38" t="s">
        <v>15</v>
      </c>
      <c r="B13" s="4">
        <f t="shared" si="0"/>
        <v>209340</v>
      </c>
      <c r="C13" s="4">
        <f t="shared" si="1"/>
        <v>656</v>
      </c>
      <c r="D13" s="4">
        <f t="shared" si="2"/>
        <v>1042</v>
      </c>
      <c r="E13" s="4">
        <f t="shared" si="3"/>
        <v>1086</v>
      </c>
      <c r="F13" s="39"/>
      <c r="G13" s="24">
        <v>8999</v>
      </c>
      <c r="H13" s="24">
        <v>75</v>
      </c>
      <c r="I13" s="24">
        <v>34</v>
      </c>
      <c r="J13" s="24">
        <v>32</v>
      </c>
      <c r="K13" s="32"/>
      <c r="L13" s="24">
        <v>10174</v>
      </c>
      <c r="M13" s="24">
        <v>22</v>
      </c>
      <c r="N13" s="24">
        <v>65</v>
      </c>
      <c r="O13" s="24">
        <v>61</v>
      </c>
      <c r="P13" s="32"/>
      <c r="Q13" s="24">
        <v>17364</v>
      </c>
      <c r="R13" s="24">
        <v>51</v>
      </c>
      <c r="S13" s="24">
        <v>145</v>
      </c>
      <c r="T13" s="24">
        <v>145</v>
      </c>
      <c r="U13" s="32"/>
      <c r="V13" s="24">
        <v>23020</v>
      </c>
      <c r="W13" s="24">
        <v>82</v>
      </c>
      <c r="X13" s="24">
        <v>207</v>
      </c>
      <c r="Y13" s="24">
        <v>213</v>
      </c>
      <c r="Z13" s="32"/>
      <c r="AA13" s="24">
        <v>21904</v>
      </c>
      <c r="AB13" s="24">
        <v>60</v>
      </c>
      <c r="AC13" s="24">
        <v>136</v>
      </c>
      <c r="AD13" s="24">
        <v>143</v>
      </c>
      <c r="AE13" s="32"/>
      <c r="AF13" s="24">
        <v>24521</v>
      </c>
      <c r="AG13" s="24">
        <v>78</v>
      </c>
      <c r="AH13" s="24">
        <v>74</v>
      </c>
      <c r="AI13" s="24">
        <v>70</v>
      </c>
      <c r="AJ13" s="32"/>
      <c r="AK13" s="24">
        <v>26301</v>
      </c>
      <c r="AL13" s="24">
        <v>62</v>
      </c>
      <c r="AM13" s="24">
        <v>78</v>
      </c>
      <c r="AN13" s="24">
        <v>88</v>
      </c>
      <c r="AO13" s="32"/>
      <c r="AP13" s="24">
        <v>22411</v>
      </c>
      <c r="AQ13" s="24">
        <v>46</v>
      </c>
      <c r="AR13" s="24">
        <v>75</v>
      </c>
      <c r="AS13" s="24">
        <v>84</v>
      </c>
      <c r="AT13" s="32"/>
      <c r="AU13" s="24">
        <v>14882</v>
      </c>
      <c r="AV13" s="24">
        <v>64</v>
      </c>
      <c r="AW13" s="24">
        <v>46</v>
      </c>
      <c r="AX13" s="24">
        <v>61</v>
      </c>
      <c r="AY13" s="32"/>
      <c r="AZ13" s="24">
        <v>16259</v>
      </c>
      <c r="BA13" s="24">
        <v>52</v>
      </c>
      <c r="BB13" s="24">
        <v>70</v>
      </c>
      <c r="BC13" s="24">
        <v>77</v>
      </c>
      <c r="BD13" s="32"/>
      <c r="BE13" s="24">
        <v>12129</v>
      </c>
      <c r="BF13" s="24">
        <v>38</v>
      </c>
      <c r="BG13" s="24">
        <v>66</v>
      </c>
      <c r="BH13" s="24">
        <v>66</v>
      </c>
      <c r="BI13" s="32"/>
      <c r="BJ13" s="24">
        <v>11376</v>
      </c>
      <c r="BK13" s="24">
        <v>26</v>
      </c>
      <c r="BL13" s="24">
        <v>46</v>
      </c>
      <c r="BM13" s="40">
        <v>46</v>
      </c>
    </row>
    <row r="14" spans="1:65" ht="31.5" customHeight="1">
      <c r="A14" s="38" t="s">
        <v>16</v>
      </c>
      <c r="B14" s="4">
        <f t="shared" si="0"/>
        <v>1081957</v>
      </c>
      <c r="C14" s="4">
        <f t="shared" si="1"/>
        <v>414</v>
      </c>
      <c r="D14" s="4">
        <f t="shared" si="2"/>
        <v>37</v>
      </c>
      <c r="E14" s="4">
        <f t="shared" si="3"/>
        <v>67</v>
      </c>
      <c r="F14" s="39"/>
      <c r="G14" s="24">
        <v>31124</v>
      </c>
      <c r="H14" s="24">
        <v>4</v>
      </c>
      <c r="I14" s="24">
        <v>0</v>
      </c>
      <c r="J14" s="24">
        <v>0</v>
      </c>
      <c r="K14" s="32"/>
      <c r="L14" s="24">
        <v>32306</v>
      </c>
      <c r="M14" s="24">
        <v>1</v>
      </c>
      <c r="N14" s="24">
        <v>0</v>
      </c>
      <c r="O14" s="24">
        <v>0</v>
      </c>
      <c r="P14" s="32"/>
      <c r="Q14" s="24">
        <v>38356</v>
      </c>
      <c r="R14" s="24">
        <v>53</v>
      </c>
      <c r="S14" s="24">
        <v>1</v>
      </c>
      <c r="T14" s="24">
        <v>1</v>
      </c>
      <c r="U14" s="32"/>
      <c r="V14" s="24">
        <v>52004</v>
      </c>
      <c r="W14" s="24">
        <v>87</v>
      </c>
      <c r="X14" s="24">
        <v>2</v>
      </c>
      <c r="Y14" s="24">
        <v>2</v>
      </c>
      <c r="Z14" s="32"/>
      <c r="AA14" s="24">
        <v>65088</v>
      </c>
      <c r="AB14" s="24">
        <v>84</v>
      </c>
      <c r="AC14" s="24">
        <v>9</v>
      </c>
      <c r="AD14" s="24">
        <v>21</v>
      </c>
      <c r="AE14" s="32"/>
      <c r="AF14" s="24">
        <v>101579</v>
      </c>
      <c r="AG14" s="24">
        <v>47</v>
      </c>
      <c r="AH14" s="24">
        <v>3</v>
      </c>
      <c r="AI14" s="24">
        <v>8</v>
      </c>
      <c r="AJ14" s="32"/>
      <c r="AK14" s="24">
        <v>169321</v>
      </c>
      <c r="AL14" s="24">
        <v>19</v>
      </c>
      <c r="AM14" s="24">
        <v>2</v>
      </c>
      <c r="AN14" s="24">
        <v>2</v>
      </c>
      <c r="AO14" s="32"/>
      <c r="AP14" s="24">
        <v>168935</v>
      </c>
      <c r="AQ14" s="24">
        <v>25</v>
      </c>
      <c r="AR14" s="24">
        <v>7</v>
      </c>
      <c r="AS14" s="24">
        <v>12</v>
      </c>
      <c r="AT14" s="32"/>
      <c r="AU14" s="24">
        <v>122706</v>
      </c>
      <c r="AV14" s="24">
        <v>29</v>
      </c>
      <c r="AW14" s="24">
        <v>10</v>
      </c>
      <c r="AX14" s="24">
        <v>16</v>
      </c>
      <c r="AY14" s="32"/>
      <c r="AZ14" s="24">
        <v>122903</v>
      </c>
      <c r="BA14" s="24">
        <v>29</v>
      </c>
      <c r="BB14" s="24">
        <v>2</v>
      </c>
      <c r="BC14" s="24">
        <v>3</v>
      </c>
      <c r="BD14" s="32"/>
      <c r="BE14" s="24">
        <v>96283</v>
      </c>
      <c r="BF14" s="24">
        <v>29</v>
      </c>
      <c r="BG14" s="24">
        <v>0</v>
      </c>
      <c r="BH14" s="24">
        <v>0</v>
      </c>
      <c r="BI14" s="32"/>
      <c r="BJ14" s="24">
        <v>81352</v>
      </c>
      <c r="BK14" s="24">
        <v>7</v>
      </c>
      <c r="BL14" s="24">
        <v>1</v>
      </c>
      <c r="BM14" s="40">
        <v>2</v>
      </c>
    </row>
    <row r="15" spans="1:65" ht="30" customHeight="1">
      <c r="A15" s="46" t="s">
        <v>17</v>
      </c>
      <c r="B15" s="4">
        <f t="shared" si="0"/>
        <v>2441461</v>
      </c>
      <c r="C15" s="4">
        <f t="shared" si="1"/>
        <v>3117</v>
      </c>
      <c r="D15" s="4">
        <f t="shared" si="2"/>
        <v>5341</v>
      </c>
      <c r="E15" s="47">
        <f t="shared" si="3"/>
        <v>5648</v>
      </c>
      <c r="F15" s="48"/>
      <c r="G15" s="49">
        <v>87079</v>
      </c>
      <c r="H15" s="50">
        <v>130</v>
      </c>
      <c r="I15" s="50">
        <v>230</v>
      </c>
      <c r="J15" s="50">
        <v>230</v>
      </c>
      <c r="K15" s="51"/>
      <c r="L15" s="50">
        <v>85185</v>
      </c>
      <c r="M15" s="50">
        <v>90</v>
      </c>
      <c r="N15" s="50">
        <v>252</v>
      </c>
      <c r="O15" s="50">
        <v>251</v>
      </c>
      <c r="P15" s="51"/>
      <c r="Q15" s="50">
        <v>117195</v>
      </c>
      <c r="R15" s="50">
        <v>303</v>
      </c>
      <c r="S15" s="50">
        <v>391</v>
      </c>
      <c r="T15" s="50">
        <v>396</v>
      </c>
      <c r="U15" s="51"/>
      <c r="V15" s="50">
        <v>168761</v>
      </c>
      <c r="W15" s="50">
        <v>423</v>
      </c>
      <c r="X15" s="50">
        <v>593</v>
      </c>
      <c r="Y15" s="50">
        <v>602</v>
      </c>
      <c r="Z15" s="51"/>
      <c r="AA15" s="50">
        <v>195447</v>
      </c>
      <c r="AB15" s="50">
        <v>474</v>
      </c>
      <c r="AC15" s="50">
        <v>560</v>
      </c>
      <c r="AD15" s="50">
        <v>599</v>
      </c>
      <c r="AE15" s="51"/>
      <c r="AF15" s="50">
        <v>263302</v>
      </c>
      <c r="AG15" s="50">
        <v>344</v>
      </c>
      <c r="AH15" s="50">
        <v>491</v>
      </c>
      <c r="AI15" s="50">
        <v>524</v>
      </c>
      <c r="AJ15" s="51"/>
      <c r="AK15" s="50">
        <v>359970</v>
      </c>
      <c r="AL15" s="50">
        <v>260</v>
      </c>
      <c r="AM15" s="50">
        <v>557</v>
      </c>
      <c r="AN15" s="50">
        <v>631</v>
      </c>
      <c r="AO15" s="51"/>
      <c r="AP15" s="50">
        <v>332526</v>
      </c>
      <c r="AQ15" s="50">
        <v>188</v>
      </c>
      <c r="AR15" s="50">
        <v>494</v>
      </c>
      <c r="AS15" s="50">
        <v>557</v>
      </c>
      <c r="AT15" s="51"/>
      <c r="AU15" s="50">
        <v>243849</v>
      </c>
      <c r="AV15" s="50">
        <v>281</v>
      </c>
      <c r="AW15" s="50">
        <v>423</v>
      </c>
      <c r="AX15" s="50">
        <v>469</v>
      </c>
      <c r="AY15" s="51"/>
      <c r="AZ15" s="50">
        <v>242263</v>
      </c>
      <c r="BA15" s="50">
        <v>300</v>
      </c>
      <c r="BB15" s="50">
        <v>604</v>
      </c>
      <c r="BC15" s="50">
        <v>627</v>
      </c>
      <c r="BD15" s="51"/>
      <c r="BE15" s="50">
        <v>187986</v>
      </c>
      <c r="BF15" s="50">
        <v>208</v>
      </c>
      <c r="BG15" s="50">
        <v>422</v>
      </c>
      <c r="BH15" s="50">
        <v>427</v>
      </c>
      <c r="BI15" s="51"/>
      <c r="BJ15" s="50">
        <v>157898</v>
      </c>
      <c r="BK15" s="50">
        <v>116</v>
      </c>
      <c r="BL15" s="50">
        <v>324</v>
      </c>
      <c r="BM15" s="52">
        <v>335</v>
      </c>
    </row>
    <row r="16" ht="15.75" thickBot="1"/>
    <row r="17" ht="15">
      <c r="A17" s="27" t="s">
        <v>66</v>
      </c>
    </row>
    <row r="18" ht="15">
      <c r="A18" s="28" t="s">
        <v>78</v>
      </c>
    </row>
    <row r="19" ht="15">
      <c r="A19" s="17" t="s">
        <v>67</v>
      </c>
    </row>
    <row r="20" ht="15">
      <c r="A20" s="17" t="s">
        <v>68</v>
      </c>
    </row>
    <row r="21" ht="15.75" thickBot="1">
      <c r="A21" s="29" t="s">
        <v>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24" sqref="D24"/>
    </sheetView>
  </sheetViews>
  <sheetFormatPr defaultColWidth="9.140625" defaultRowHeight="15"/>
  <cols>
    <col min="1" max="1" width="38.8515625" style="53" customWidth="1"/>
    <col min="2" max="2" width="15.28125" style="53" bestFit="1" customWidth="1"/>
    <col min="3" max="5" width="11.57421875" style="53" bestFit="1" customWidth="1"/>
    <col min="6" max="6" width="9.140625" style="53" customWidth="1"/>
    <col min="7" max="7" width="11.7109375" style="53" bestFit="1" customWidth="1"/>
    <col min="8" max="10" width="9.57421875" style="53" bestFit="1" customWidth="1"/>
    <col min="11" max="11" width="9.140625" style="53" customWidth="1"/>
    <col min="12" max="12" width="11.7109375" style="53" bestFit="1" customWidth="1"/>
    <col min="13" max="15" width="9.57421875" style="53" bestFit="1" customWidth="1"/>
    <col min="16" max="16" width="9.140625" style="53" customWidth="1"/>
    <col min="17" max="17" width="12.7109375" style="53" bestFit="1" customWidth="1"/>
    <col min="18" max="20" width="9.57421875" style="53" bestFit="1" customWidth="1"/>
    <col min="21" max="21" width="9.140625" style="53" customWidth="1"/>
    <col min="22" max="22" width="12.7109375" style="53" bestFit="1" customWidth="1"/>
    <col min="23" max="25" width="9.57421875" style="53" bestFit="1" customWidth="1"/>
    <col min="26" max="26" width="9.140625" style="55" customWidth="1"/>
    <col min="27" max="27" width="12.7109375" style="55" bestFit="1" customWidth="1"/>
    <col min="28" max="30" width="9.57421875" style="55" bestFit="1" customWidth="1"/>
    <col min="31" max="31" width="9.140625" style="53" customWidth="1"/>
    <col min="32" max="32" width="12.7109375" style="53" bestFit="1" customWidth="1"/>
    <col min="33" max="35" width="9.57421875" style="53" bestFit="1" customWidth="1"/>
    <col min="36" max="36" width="9.140625" style="53" customWidth="1"/>
    <col min="37" max="37" width="12.7109375" style="53" bestFit="1" customWidth="1"/>
    <col min="38" max="40" width="9.57421875" style="53" bestFit="1" customWidth="1"/>
    <col min="41" max="41" width="9.140625" style="53" customWidth="1"/>
    <col min="42" max="42" width="12.7109375" style="53" bestFit="1" customWidth="1"/>
    <col min="43" max="45" width="9.57421875" style="53" bestFit="1" customWidth="1"/>
    <col min="46" max="46" width="9.140625" style="53" customWidth="1"/>
    <col min="47" max="47" width="12.7109375" style="53" bestFit="1" customWidth="1"/>
    <col min="48" max="50" width="9.57421875" style="53" bestFit="1" customWidth="1"/>
    <col min="51" max="51" width="9.140625" style="53" customWidth="1"/>
    <col min="52" max="52" width="12.7109375" style="53" bestFit="1" customWidth="1"/>
    <col min="53" max="55" width="9.57421875" style="53" bestFit="1" customWidth="1"/>
    <col min="56" max="56" width="9.140625" style="53" customWidth="1"/>
    <col min="57" max="57" width="12.7109375" style="53" bestFit="1" customWidth="1"/>
    <col min="58" max="60" width="9.57421875" style="53" bestFit="1" customWidth="1"/>
    <col min="61" max="61" width="9.140625" style="53" customWidth="1"/>
    <col min="62" max="62" width="11.7109375" style="53" bestFit="1" customWidth="1"/>
    <col min="63" max="65" width="9.57421875" style="53" bestFit="1" customWidth="1"/>
    <col min="66" max="16384" width="9.140625" style="53" customWidth="1"/>
  </cols>
  <sheetData>
    <row r="1" spans="1:63" ht="27.75" customHeight="1">
      <c r="A1" s="1"/>
      <c r="B1" s="2" t="s">
        <v>49</v>
      </c>
      <c r="C1" s="2"/>
      <c r="D1" s="2"/>
      <c r="E1" s="2"/>
      <c r="G1" s="113" t="s">
        <v>43</v>
      </c>
      <c r="H1" s="113"/>
      <c r="L1" s="113" t="s">
        <v>44</v>
      </c>
      <c r="M1" s="113"/>
      <c r="R1" s="113" t="s">
        <v>45</v>
      </c>
      <c r="S1" s="113"/>
      <c r="V1" s="113" t="s">
        <v>46</v>
      </c>
      <c r="W1" s="113"/>
      <c r="Z1" s="53"/>
      <c r="AA1" s="113" t="s">
        <v>47</v>
      </c>
      <c r="AB1" s="113"/>
      <c r="AC1" s="53"/>
      <c r="AD1" s="53"/>
      <c r="AF1" s="113" t="s">
        <v>35</v>
      </c>
      <c r="AG1" s="113"/>
      <c r="AK1" s="113" t="s">
        <v>36</v>
      </c>
      <c r="AL1" s="113"/>
      <c r="AP1" s="113" t="s">
        <v>37</v>
      </c>
      <c r="AQ1" s="113"/>
      <c r="AU1" s="54" t="s">
        <v>38</v>
      </c>
      <c r="AZ1" s="113" t="s">
        <v>39</v>
      </c>
      <c r="BA1" s="113"/>
      <c r="BE1" s="113" t="s">
        <v>40</v>
      </c>
      <c r="BF1" s="113"/>
      <c r="BJ1" s="113" t="s">
        <v>41</v>
      </c>
      <c r="BK1" s="113"/>
    </row>
    <row r="2" spans="1:65" ht="75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G2" s="26" t="s">
        <v>1</v>
      </c>
      <c r="H2" s="26" t="s">
        <v>2</v>
      </c>
      <c r="I2" s="26" t="s">
        <v>3</v>
      </c>
      <c r="J2" s="26" t="s">
        <v>4</v>
      </c>
      <c r="L2" s="26" t="s">
        <v>1</v>
      </c>
      <c r="M2" s="26" t="s">
        <v>2</v>
      </c>
      <c r="N2" s="26" t="s">
        <v>3</v>
      </c>
      <c r="O2" s="26" t="s">
        <v>4</v>
      </c>
      <c r="P2" s="48"/>
      <c r="Q2" s="26" t="s">
        <v>1</v>
      </c>
      <c r="R2" s="26" t="s">
        <v>2</v>
      </c>
      <c r="S2" s="26" t="s">
        <v>3</v>
      </c>
      <c r="T2" s="26" t="s">
        <v>4</v>
      </c>
      <c r="V2" s="26" t="s">
        <v>1</v>
      </c>
      <c r="W2" s="26" t="s">
        <v>2</v>
      </c>
      <c r="X2" s="26" t="s">
        <v>3</v>
      </c>
      <c r="Y2" s="26" t="s">
        <v>4</v>
      </c>
      <c r="AA2" s="26" t="s">
        <v>1</v>
      </c>
      <c r="AB2" s="26" t="s">
        <v>2</v>
      </c>
      <c r="AC2" s="26" t="s">
        <v>3</v>
      </c>
      <c r="AD2" s="26" t="s">
        <v>4</v>
      </c>
      <c r="AF2" s="26" t="s">
        <v>1</v>
      </c>
      <c r="AG2" s="26" t="s">
        <v>2</v>
      </c>
      <c r="AH2" s="26" t="s">
        <v>3</v>
      </c>
      <c r="AI2" s="26" t="s">
        <v>4</v>
      </c>
      <c r="AK2" s="26" t="s">
        <v>1</v>
      </c>
      <c r="AL2" s="26" t="s">
        <v>2</v>
      </c>
      <c r="AM2" s="26" t="s">
        <v>3</v>
      </c>
      <c r="AN2" s="26" t="s">
        <v>4</v>
      </c>
      <c r="AP2" s="26" t="s">
        <v>1</v>
      </c>
      <c r="AQ2" s="26" t="s">
        <v>2</v>
      </c>
      <c r="AR2" s="26" t="s">
        <v>3</v>
      </c>
      <c r="AS2" s="26" t="s">
        <v>4</v>
      </c>
      <c r="AU2" s="26" t="s">
        <v>1</v>
      </c>
      <c r="AV2" s="26" t="s">
        <v>2</v>
      </c>
      <c r="AW2" s="26" t="s">
        <v>3</v>
      </c>
      <c r="AX2" s="26" t="s">
        <v>4</v>
      </c>
      <c r="AZ2" s="26" t="s">
        <v>1</v>
      </c>
      <c r="BA2" s="26" t="s">
        <v>2</v>
      </c>
      <c r="BB2" s="26" t="s">
        <v>3</v>
      </c>
      <c r="BC2" s="26" t="s">
        <v>4</v>
      </c>
      <c r="BE2" s="26" t="s">
        <v>1</v>
      </c>
      <c r="BF2" s="26" t="s">
        <v>2</v>
      </c>
      <c r="BG2" s="26" t="s">
        <v>3</v>
      </c>
      <c r="BH2" s="26" t="s">
        <v>4</v>
      </c>
      <c r="BJ2" s="26" t="s">
        <v>1</v>
      </c>
      <c r="BK2" s="26" t="s">
        <v>2</v>
      </c>
      <c r="BL2" s="26" t="s">
        <v>3</v>
      </c>
      <c r="BM2" s="26" t="s">
        <v>4</v>
      </c>
    </row>
    <row r="3" spans="1:65" ht="15.75">
      <c r="A3" s="9" t="s">
        <v>31</v>
      </c>
      <c r="B3" s="10">
        <f aca="true" t="shared" si="0" ref="B3:B13">(G3+L3+Q3+V3+AA3+AF3+AK3+AP3+AU3+AZ3+BE3+BJ3)</f>
        <v>9545</v>
      </c>
      <c r="C3" s="10">
        <f aca="true" t="shared" si="1" ref="C3:C13">(H3+M3+R3+W3+AB3+AG3+AL3+AQ3+AV3+BA3+BF3+BK3)</f>
        <v>0</v>
      </c>
      <c r="D3" s="10">
        <f aca="true" t="shared" si="2" ref="D3:D13">(I3+N3+S3+X3+AC3+AH3+AM3+AR3+AW3+BB3+BG3+BL3)</f>
        <v>0</v>
      </c>
      <c r="E3" s="10">
        <f aca="true" t="shared" si="3" ref="E3:E13">(J3+O3+T3+Y3+AD3+AI3+AN3+AS3+AX3+BC3+BH3+BM3)</f>
        <v>0</v>
      </c>
      <c r="G3" s="12">
        <v>507</v>
      </c>
      <c r="H3" s="12">
        <v>0</v>
      </c>
      <c r="I3" s="12">
        <v>0</v>
      </c>
      <c r="J3" s="12">
        <v>0</v>
      </c>
      <c r="L3" s="12">
        <v>709</v>
      </c>
      <c r="M3" s="12">
        <v>0</v>
      </c>
      <c r="N3" s="12">
        <v>0</v>
      </c>
      <c r="O3" s="12">
        <v>0</v>
      </c>
      <c r="P3" s="56"/>
      <c r="Q3" s="12">
        <v>1072</v>
      </c>
      <c r="R3" s="12">
        <v>0</v>
      </c>
      <c r="S3" s="12">
        <v>0</v>
      </c>
      <c r="T3" s="12">
        <v>0</v>
      </c>
      <c r="V3" s="12">
        <v>1334</v>
      </c>
      <c r="W3" s="12">
        <v>0</v>
      </c>
      <c r="X3" s="12">
        <v>0</v>
      </c>
      <c r="Y3" s="12">
        <v>0</v>
      </c>
      <c r="AA3" s="12">
        <v>1087</v>
      </c>
      <c r="AB3" s="12">
        <v>0</v>
      </c>
      <c r="AC3" s="12">
        <v>0</v>
      </c>
      <c r="AD3" s="12">
        <v>0</v>
      </c>
      <c r="AF3" s="12">
        <v>665</v>
      </c>
      <c r="AG3" s="12">
        <v>0</v>
      </c>
      <c r="AH3" s="12">
        <v>0</v>
      </c>
      <c r="AI3" s="12">
        <v>0</v>
      </c>
      <c r="AK3" s="12">
        <v>760</v>
      </c>
      <c r="AL3" s="12">
        <v>0</v>
      </c>
      <c r="AM3" s="12">
        <v>0</v>
      </c>
      <c r="AN3" s="12">
        <v>0</v>
      </c>
      <c r="AP3" s="12">
        <v>944</v>
      </c>
      <c r="AQ3" s="12">
        <v>0</v>
      </c>
      <c r="AR3" s="12">
        <v>0</v>
      </c>
      <c r="AS3" s="12">
        <v>0</v>
      </c>
      <c r="AU3" s="12">
        <v>770</v>
      </c>
      <c r="AV3" s="12">
        <v>0</v>
      </c>
      <c r="AW3" s="12">
        <v>0</v>
      </c>
      <c r="AX3" s="12">
        <v>0</v>
      </c>
      <c r="AZ3" s="12">
        <v>853</v>
      </c>
      <c r="BA3" s="12">
        <v>0</v>
      </c>
      <c r="BB3" s="12">
        <v>0</v>
      </c>
      <c r="BC3" s="12">
        <v>0</v>
      </c>
      <c r="BE3" s="12">
        <v>454</v>
      </c>
      <c r="BF3" s="12">
        <v>0</v>
      </c>
      <c r="BG3" s="12">
        <v>0</v>
      </c>
      <c r="BH3" s="12">
        <v>0</v>
      </c>
      <c r="BJ3" s="12">
        <v>390</v>
      </c>
      <c r="BK3" s="12">
        <v>0</v>
      </c>
      <c r="BL3" s="12">
        <v>0</v>
      </c>
      <c r="BM3" s="12">
        <v>0</v>
      </c>
    </row>
    <row r="4" spans="1:65" ht="15.75">
      <c r="A4" s="13" t="s">
        <v>6</v>
      </c>
      <c r="B4" s="10">
        <f t="shared" si="0"/>
        <v>202467</v>
      </c>
      <c r="C4" s="10">
        <f t="shared" si="1"/>
        <v>11</v>
      </c>
      <c r="D4" s="10">
        <f t="shared" si="2"/>
        <v>179</v>
      </c>
      <c r="E4" s="10">
        <f t="shared" si="3"/>
        <v>204</v>
      </c>
      <c r="G4" s="12">
        <v>10278</v>
      </c>
      <c r="H4" s="12">
        <v>0</v>
      </c>
      <c r="I4" s="12">
        <v>9</v>
      </c>
      <c r="J4" s="12">
        <v>10</v>
      </c>
      <c r="L4" s="12">
        <v>9180</v>
      </c>
      <c r="M4" s="12">
        <v>0</v>
      </c>
      <c r="N4" s="12">
        <v>14</v>
      </c>
      <c r="O4" s="12">
        <v>11</v>
      </c>
      <c r="P4" s="56"/>
      <c r="Q4" s="12">
        <v>12314</v>
      </c>
      <c r="R4" s="12">
        <v>0</v>
      </c>
      <c r="S4" s="12">
        <v>12</v>
      </c>
      <c r="T4" s="12">
        <v>14</v>
      </c>
      <c r="V4" s="12">
        <v>12962</v>
      </c>
      <c r="W4" s="12">
        <v>0</v>
      </c>
      <c r="X4" s="12">
        <v>22</v>
      </c>
      <c r="Y4" s="12">
        <v>28</v>
      </c>
      <c r="AA4" s="12">
        <v>16640</v>
      </c>
      <c r="AB4" s="12">
        <v>0</v>
      </c>
      <c r="AC4" s="12">
        <v>14</v>
      </c>
      <c r="AD4" s="12">
        <v>17</v>
      </c>
      <c r="AF4" s="12">
        <v>21219</v>
      </c>
      <c r="AG4" s="12">
        <v>10</v>
      </c>
      <c r="AH4" s="12">
        <v>15</v>
      </c>
      <c r="AI4" s="12">
        <v>15</v>
      </c>
      <c r="AK4" s="12">
        <v>30011</v>
      </c>
      <c r="AL4" s="12">
        <v>1</v>
      </c>
      <c r="AM4" s="12">
        <v>20</v>
      </c>
      <c r="AN4" s="12">
        <v>31</v>
      </c>
      <c r="AP4" s="12">
        <v>26419</v>
      </c>
      <c r="AQ4" s="12">
        <v>0</v>
      </c>
      <c r="AR4" s="12">
        <v>17</v>
      </c>
      <c r="AS4" s="12">
        <v>18</v>
      </c>
      <c r="AU4" s="12">
        <v>17339</v>
      </c>
      <c r="AV4" s="12">
        <v>0</v>
      </c>
      <c r="AW4" s="12">
        <v>23</v>
      </c>
      <c r="AX4" s="12">
        <v>25</v>
      </c>
      <c r="AZ4" s="12">
        <v>18682</v>
      </c>
      <c r="BA4" s="12">
        <v>0</v>
      </c>
      <c r="BB4" s="12">
        <v>18</v>
      </c>
      <c r="BC4" s="12">
        <v>19</v>
      </c>
      <c r="BE4" s="12">
        <v>16165</v>
      </c>
      <c r="BF4" s="12">
        <v>0</v>
      </c>
      <c r="BG4" s="12">
        <v>5</v>
      </c>
      <c r="BH4" s="12">
        <v>7</v>
      </c>
      <c r="BJ4" s="12">
        <v>11258</v>
      </c>
      <c r="BK4" s="12">
        <v>0</v>
      </c>
      <c r="BL4" s="12">
        <v>10</v>
      </c>
      <c r="BM4" s="12">
        <v>9</v>
      </c>
    </row>
    <row r="5" spans="1:65" ht="15.75">
      <c r="A5" s="13" t="s">
        <v>7</v>
      </c>
      <c r="B5" s="10">
        <f t="shared" si="0"/>
        <v>147852</v>
      </c>
      <c r="C5" s="10">
        <f t="shared" si="1"/>
        <v>585</v>
      </c>
      <c r="D5" s="10">
        <f t="shared" si="2"/>
        <v>543</v>
      </c>
      <c r="E5" s="10">
        <f t="shared" si="3"/>
        <v>537</v>
      </c>
      <c r="G5" s="12">
        <v>4892</v>
      </c>
      <c r="H5" s="12">
        <v>21</v>
      </c>
      <c r="I5" s="12">
        <v>21</v>
      </c>
      <c r="J5" s="12">
        <v>20</v>
      </c>
      <c r="L5" s="12">
        <v>5283</v>
      </c>
      <c r="M5" s="12">
        <v>23</v>
      </c>
      <c r="N5" s="12">
        <v>23</v>
      </c>
      <c r="O5" s="12">
        <v>26</v>
      </c>
      <c r="P5" s="56"/>
      <c r="Q5" s="12">
        <v>11059</v>
      </c>
      <c r="R5" s="12">
        <v>69</v>
      </c>
      <c r="S5" s="12">
        <v>34</v>
      </c>
      <c r="T5" s="12">
        <v>34</v>
      </c>
      <c r="V5" s="12">
        <v>12555</v>
      </c>
      <c r="W5" s="12">
        <v>77</v>
      </c>
      <c r="X5" s="12">
        <v>54</v>
      </c>
      <c r="Y5" s="12">
        <v>48</v>
      </c>
      <c r="AA5" s="12">
        <v>15986</v>
      </c>
      <c r="AB5" s="12">
        <v>93</v>
      </c>
      <c r="AC5" s="12">
        <v>67</v>
      </c>
      <c r="AD5" s="12">
        <v>70</v>
      </c>
      <c r="AF5" s="12">
        <v>18631</v>
      </c>
      <c r="AG5" s="12">
        <v>52</v>
      </c>
      <c r="AH5" s="12">
        <v>55</v>
      </c>
      <c r="AI5" s="12">
        <v>55</v>
      </c>
      <c r="AK5" s="12">
        <v>19794</v>
      </c>
      <c r="AL5" s="12">
        <v>51</v>
      </c>
      <c r="AM5" s="12">
        <v>50</v>
      </c>
      <c r="AN5" s="12">
        <v>53</v>
      </c>
      <c r="AP5" s="12">
        <v>15770</v>
      </c>
      <c r="AQ5" s="12">
        <v>19</v>
      </c>
      <c r="AR5" s="12">
        <v>56</v>
      </c>
      <c r="AS5" s="12">
        <v>55</v>
      </c>
      <c r="AU5" s="12">
        <v>12939</v>
      </c>
      <c r="AV5" s="12">
        <v>56</v>
      </c>
      <c r="AW5" s="12">
        <v>71</v>
      </c>
      <c r="AX5" s="12">
        <v>71</v>
      </c>
      <c r="AZ5" s="12">
        <v>15173</v>
      </c>
      <c r="BA5" s="12">
        <v>44</v>
      </c>
      <c r="BB5" s="12">
        <v>41</v>
      </c>
      <c r="BC5" s="12">
        <v>39</v>
      </c>
      <c r="BE5" s="12">
        <v>9046</v>
      </c>
      <c r="BF5" s="12">
        <v>52</v>
      </c>
      <c r="BG5" s="12">
        <v>39</v>
      </c>
      <c r="BH5" s="12">
        <v>39</v>
      </c>
      <c r="BJ5" s="12">
        <v>6724</v>
      </c>
      <c r="BK5" s="12">
        <v>28</v>
      </c>
      <c r="BL5" s="12">
        <v>32</v>
      </c>
      <c r="BM5" s="12">
        <v>27</v>
      </c>
    </row>
    <row r="6" spans="1:65" ht="15.75">
      <c r="A6" s="13" t="s">
        <v>8</v>
      </c>
      <c r="B6" s="10">
        <f t="shared" si="0"/>
        <v>65965</v>
      </c>
      <c r="C6" s="10">
        <f t="shared" si="1"/>
        <v>98</v>
      </c>
      <c r="D6" s="10">
        <f t="shared" si="2"/>
        <v>808</v>
      </c>
      <c r="E6" s="10">
        <f t="shared" si="3"/>
        <v>834</v>
      </c>
      <c r="G6" s="12">
        <v>265</v>
      </c>
      <c r="H6" s="12">
        <v>0</v>
      </c>
      <c r="I6" s="12">
        <v>0</v>
      </c>
      <c r="J6" s="12">
        <v>0</v>
      </c>
      <c r="L6" s="12">
        <v>309</v>
      </c>
      <c r="M6" s="12">
        <v>0</v>
      </c>
      <c r="N6" s="12">
        <v>0</v>
      </c>
      <c r="O6" s="12">
        <v>0</v>
      </c>
      <c r="P6" s="56"/>
      <c r="Q6" s="12">
        <v>156</v>
      </c>
      <c r="R6" s="12">
        <v>0</v>
      </c>
      <c r="S6" s="12">
        <v>0</v>
      </c>
      <c r="T6" s="12">
        <v>0</v>
      </c>
      <c r="V6" s="12">
        <v>6142</v>
      </c>
      <c r="W6" s="12">
        <v>4</v>
      </c>
      <c r="X6" s="12">
        <v>35</v>
      </c>
      <c r="Y6" s="12">
        <v>36</v>
      </c>
      <c r="AA6" s="12">
        <v>7268</v>
      </c>
      <c r="AB6" s="12">
        <v>6</v>
      </c>
      <c r="AC6" s="12">
        <v>52</v>
      </c>
      <c r="AD6" s="12">
        <v>58</v>
      </c>
      <c r="AF6" s="12">
        <v>7909</v>
      </c>
      <c r="AG6" s="12">
        <v>14</v>
      </c>
      <c r="AH6" s="12">
        <v>77</v>
      </c>
      <c r="AI6" s="12">
        <v>79</v>
      </c>
      <c r="AK6" s="12">
        <v>8233</v>
      </c>
      <c r="AL6" s="12">
        <v>12</v>
      </c>
      <c r="AM6" s="12">
        <v>101</v>
      </c>
      <c r="AN6" s="12">
        <v>106</v>
      </c>
      <c r="AP6" s="12">
        <v>8511</v>
      </c>
      <c r="AQ6" s="12">
        <v>9</v>
      </c>
      <c r="AR6" s="12">
        <v>121</v>
      </c>
      <c r="AS6" s="12">
        <v>128</v>
      </c>
      <c r="AU6" s="12">
        <v>7996</v>
      </c>
      <c r="AV6" s="12">
        <v>19</v>
      </c>
      <c r="AW6" s="12">
        <v>96</v>
      </c>
      <c r="AX6" s="12">
        <v>97</v>
      </c>
      <c r="AZ6" s="12">
        <v>9414</v>
      </c>
      <c r="BA6" s="12">
        <v>19</v>
      </c>
      <c r="BB6" s="12">
        <v>170</v>
      </c>
      <c r="BC6" s="12">
        <v>173</v>
      </c>
      <c r="BE6" s="12">
        <v>5597</v>
      </c>
      <c r="BF6" s="12">
        <v>8</v>
      </c>
      <c r="BG6" s="12">
        <v>83</v>
      </c>
      <c r="BH6" s="12">
        <v>84</v>
      </c>
      <c r="BJ6" s="12">
        <v>4165</v>
      </c>
      <c r="BK6" s="12">
        <v>7</v>
      </c>
      <c r="BL6" s="12">
        <v>73</v>
      </c>
      <c r="BM6" s="12">
        <v>73</v>
      </c>
    </row>
    <row r="7" spans="1:65" ht="15.75">
      <c r="A7" s="13" t="s">
        <v>9</v>
      </c>
      <c r="B7" s="10">
        <f t="shared" si="0"/>
        <v>73871</v>
      </c>
      <c r="C7" s="10">
        <f t="shared" si="1"/>
        <v>181</v>
      </c>
      <c r="D7" s="10">
        <f t="shared" si="2"/>
        <v>127</v>
      </c>
      <c r="E7" s="10">
        <f t="shared" si="3"/>
        <v>154</v>
      </c>
      <c r="G7" s="12">
        <v>2320</v>
      </c>
      <c r="H7" s="12">
        <v>8</v>
      </c>
      <c r="I7" s="12">
        <v>4</v>
      </c>
      <c r="J7" s="12">
        <v>13</v>
      </c>
      <c r="L7" s="12">
        <v>2576</v>
      </c>
      <c r="M7" s="12">
        <v>4</v>
      </c>
      <c r="N7" s="12">
        <v>1</v>
      </c>
      <c r="O7" s="12">
        <v>1</v>
      </c>
      <c r="P7" s="56"/>
      <c r="Q7" s="12">
        <v>5255</v>
      </c>
      <c r="R7" s="12">
        <v>21</v>
      </c>
      <c r="S7" s="12">
        <v>11</v>
      </c>
      <c r="T7" s="12">
        <v>14</v>
      </c>
      <c r="V7" s="12">
        <v>5342</v>
      </c>
      <c r="W7" s="12">
        <v>20</v>
      </c>
      <c r="X7" s="12">
        <v>18</v>
      </c>
      <c r="Y7" s="12">
        <v>20</v>
      </c>
      <c r="AA7" s="12">
        <v>7433</v>
      </c>
      <c r="AB7" s="12">
        <v>54</v>
      </c>
      <c r="AC7" s="12">
        <v>16</v>
      </c>
      <c r="AD7" s="12">
        <v>18</v>
      </c>
      <c r="AF7" s="12">
        <v>11080</v>
      </c>
      <c r="AG7" s="12">
        <v>16</v>
      </c>
      <c r="AH7" s="12">
        <v>12</v>
      </c>
      <c r="AI7" s="12">
        <v>12</v>
      </c>
      <c r="AK7" s="12">
        <v>10824</v>
      </c>
      <c r="AL7" s="12">
        <v>13</v>
      </c>
      <c r="AM7" s="12">
        <v>15</v>
      </c>
      <c r="AN7" s="12">
        <v>17</v>
      </c>
      <c r="AP7" s="12">
        <v>7924</v>
      </c>
      <c r="AQ7" s="12">
        <v>7</v>
      </c>
      <c r="AR7" s="12">
        <v>12</v>
      </c>
      <c r="AS7" s="12">
        <v>13</v>
      </c>
      <c r="AU7" s="12">
        <v>6868</v>
      </c>
      <c r="AV7" s="12">
        <v>17</v>
      </c>
      <c r="AW7" s="12">
        <v>11</v>
      </c>
      <c r="AX7" s="12">
        <v>14</v>
      </c>
      <c r="AZ7" s="12">
        <v>7694</v>
      </c>
      <c r="BA7" s="12">
        <v>16</v>
      </c>
      <c r="BB7" s="12">
        <v>19</v>
      </c>
      <c r="BC7" s="12">
        <v>21</v>
      </c>
      <c r="BE7" s="12">
        <v>3978</v>
      </c>
      <c r="BF7" s="12">
        <v>4</v>
      </c>
      <c r="BG7" s="12">
        <v>7</v>
      </c>
      <c r="BH7" s="12">
        <v>10</v>
      </c>
      <c r="BJ7" s="12">
        <v>2577</v>
      </c>
      <c r="BK7" s="12">
        <v>1</v>
      </c>
      <c r="BL7" s="12">
        <v>1</v>
      </c>
      <c r="BM7" s="12">
        <v>1</v>
      </c>
    </row>
    <row r="8" spans="1:65" ht="15.75">
      <c r="A8" s="13" t="s">
        <v>10</v>
      </c>
      <c r="B8" s="10">
        <f t="shared" si="0"/>
        <v>236625</v>
      </c>
      <c r="C8" s="10">
        <f t="shared" si="1"/>
        <v>442</v>
      </c>
      <c r="D8" s="10">
        <f t="shared" si="2"/>
        <v>514</v>
      </c>
      <c r="E8" s="10">
        <f t="shared" si="3"/>
        <v>519</v>
      </c>
      <c r="G8" s="12">
        <v>9140</v>
      </c>
      <c r="H8" s="12">
        <v>14</v>
      </c>
      <c r="I8" s="12">
        <v>65</v>
      </c>
      <c r="J8" s="12">
        <v>66</v>
      </c>
      <c r="L8" s="12">
        <v>8489</v>
      </c>
      <c r="M8" s="12">
        <v>16</v>
      </c>
      <c r="N8" s="12">
        <v>47</v>
      </c>
      <c r="O8" s="12">
        <v>47</v>
      </c>
      <c r="P8" s="56"/>
      <c r="Q8" s="12">
        <v>16251</v>
      </c>
      <c r="R8" s="12">
        <v>48</v>
      </c>
      <c r="S8" s="12">
        <v>47</v>
      </c>
      <c r="T8" s="12">
        <v>47</v>
      </c>
      <c r="V8" s="12">
        <v>17358</v>
      </c>
      <c r="W8" s="12">
        <v>76</v>
      </c>
      <c r="X8" s="12">
        <v>26</v>
      </c>
      <c r="Y8" s="12">
        <v>24</v>
      </c>
      <c r="AA8" s="12">
        <v>20978</v>
      </c>
      <c r="AB8" s="12">
        <v>68</v>
      </c>
      <c r="AC8" s="12">
        <v>32</v>
      </c>
      <c r="AD8" s="12">
        <v>35</v>
      </c>
      <c r="AF8" s="12">
        <v>25795</v>
      </c>
      <c r="AG8" s="12">
        <v>51</v>
      </c>
      <c r="AH8" s="12">
        <v>43</v>
      </c>
      <c r="AI8" s="12">
        <v>40</v>
      </c>
      <c r="AK8" s="12">
        <v>32792</v>
      </c>
      <c r="AL8" s="12">
        <v>28</v>
      </c>
      <c r="AM8" s="12">
        <v>24</v>
      </c>
      <c r="AN8" s="12">
        <v>28</v>
      </c>
      <c r="AP8" s="12">
        <v>32989</v>
      </c>
      <c r="AQ8" s="12">
        <v>22</v>
      </c>
      <c r="AR8" s="12">
        <v>40</v>
      </c>
      <c r="AS8" s="12">
        <v>52</v>
      </c>
      <c r="AU8" s="12">
        <v>18884</v>
      </c>
      <c r="AV8" s="12">
        <v>45</v>
      </c>
      <c r="AW8" s="12">
        <v>34</v>
      </c>
      <c r="AX8" s="12">
        <v>33</v>
      </c>
      <c r="AZ8" s="12">
        <v>21700</v>
      </c>
      <c r="BA8" s="12">
        <v>46</v>
      </c>
      <c r="BB8" s="12">
        <v>59</v>
      </c>
      <c r="BC8" s="12">
        <v>59</v>
      </c>
      <c r="BE8" s="12">
        <v>18597</v>
      </c>
      <c r="BF8" s="12">
        <v>16</v>
      </c>
      <c r="BG8" s="12">
        <v>56</v>
      </c>
      <c r="BH8" s="12">
        <v>52</v>
      </c>
      <c r="BJ8" s="12">
        <v>13652</v>
      </c>
      <c r="BK8" s="12">
        <v>12</v>
      </c>
      <c r="BL8" s="12">
        <v>41</v>
      </c>
      <c r="BM8" s="12">
        <v>36</v>
      </c>
    </row>
    <row r="9" spans="1:65" ht="15.75">
      <c r="A9" s="13" t="s">
        <v>11</v>
      </c>
      <c r="B9" s="10">
        <f t="shared" si="0"/>
        <v>137812</v>
      </c>
      <c r="C9" s="10">
        <f t="shared" si="1"/>
        <v>176</v>
      </c>
      <c r="D9" s="10">
        <f t="shared" si="2"/>
        <v>992</v>
      </c>
      <c r="E9" s="10">
        <f t="shared" si="3"/>
        <v>995</v>
      </c>
      <c r="G9" s="12">
        <v>3558</v>
      </c>
      <c r="H9" s="12">
        <v>3</v>
      </c>
      <c r="I9" s="12">
        <v>31</v>
      </c>
      <c r="J9" s="12">
        <v>31</v>
      </c>
      <c r="L9" s="12">
        <v>4338</v>
      </c>
      <c r="M9" s="12">
        <v>0</v>
      </c>
      <c r="N9" s="12">
        <v>61</v>
      </c>
      <c r="O9" s="12">
        <v>61</v>
      </c>
      <c r="P9" s="56"/>
      <c r="Q9" s="12">
        <v>10226</v>
      </c>
      <c r="R9" s="12">
        <v>8</v>
      </c>
      <c r="S9" s="12">
        <v>122</v>
      </c>
      <c r="T9" s="12">
        <v>122</v>
      </c>
      <c r="V9" s="12">
        <v>13488</v>
      </c>
      <c r="W9" s="12">
        <v>8</v>
      </c>
      <c r="X9" s="12">
        <v>135</v>
      </c>
      <c r="Y9" s="12">
        <v>132</v>
      </c>
      <c r="AA9" s="12">
        <v>14014</v>
      </c>
      <c r="AB9" s="12">
        <v>9</v>
      </c>
      <c r="AC9" s="12">
        <v>122</v>
      </c>
      <c r="AD9" s="12">
        <v>122</v>
      </c>
      <c r="AF9" s="12">
        <v>14237</v>
      </c>
      <c r="AG9" s="12">
        <v>13</v>
      </c>
      <c r="AH9" s="12">
        <v>104</v>
      </c>
      <c r="AI9" s="12">
        <v>104</v>
      </c>
      <c r="AK9" s="12">
        <v>19935</v>
      </c>
      <c r="AL9" s="12">
        <v>24</v>
      </c>
      <c r="AM9" s="12">
        <v>97</v>
      </c>
      <c r="AN9" s="12">
        <v>99</v>
      </c>
      <c r="AP9" s="12">
        <v>17778</v>
      </c>
      <c r="AQ9" s="12">
        <v>14</v>
      </c>
      <c r="AR9" s="12">
        <v>79</v>
      </c>
      <c r="AS9" s="12">
        <v>80</v>
      </c>
      <c r="AU9" s="12">
        <v>12012</v>
      </c>
      <c r="AV9" s="12">
        <v>29</v>
      </c>
      <c r="AW9" s="12">
        <v>58</v>
      </c>
      <c r="AX9" s="12">
        <v>59</v>
      </c>
      <c r="AZ9" s="12">
        <v>14085</v>
      </c>
      <c r="BA9" s="12">
        <v>40</v>
      </c>
      <c r="BB9" s="12">
        <v>90</v>
      </c>
      <c r="BC9" s="12">
        <v>91</v>
      </c>
      <c r="BE9" s="12">
        <v>8992</v>
      </c>
      <c r="BF9" s="12">
        <v>17</v>
      </c>
      <c r="BG9" s="12">
        <v>68</v>
      </c>
      <c r="BH9" s="12">
        <v>68</v>
      </c>
      <c r="BJ9" s="12">
        <v>5149</v>
      </c>
      <c r="BK9" s="12">
        <v>11</v>
      </c>
      <c r="BL9" s="12">
        <v>25</v>
      </c>
      <c r="BM9" s="12">
        <v>26</v>
      </c>
    </row>
    <row r="10" spans="1:65" ht="15.75">
      <c r="A10" s="13" t="s">
        <v>12</v>
      </c>
      <c r="B10" s="10">
        <f t="shared" si="0"/>
        <v>69122</v>
      </c>
      <c r="C10" s="10">
        <f t="shared" si="1"/>
        <v>233</v>
      </c>
      <c r="D10" s="10">
        <f t="shared" si="2"/>
        <v>237</v>
      </c>
      <c r="E10" s="10">
        <f t="shared" si="3"/>
        <v>299</v>
      </c>
      <c r="G10" s="12">
        <v>2496</v>
      </c>
      <c r="H10" s="12">
        <v>1</v>
      </c>
      <c r="I10" s="12">
        <v>5</v>
      </c>
      <c r="J10" s="12">
        <v>4</v>
      </c>
      <c r="L10" s="12">
        <v>2618</v>
      </c>
      <c r="M10" s="12">
        <v>2</v>
      </c>
      <c r="N10" s="12">
        <v>5</v>
      </c>
      <c r="O10" s="12">
        <v>10</v>
      </c>
      <c r="P10" s="56"/>
      <c r="Q10" s="12">
        <v>4482</v>
      </c>
      <c r="R10" s="12">
        <v>13</v>
      </c>
      <c r="S10" s="12">
        <v>12</v>
      </c>
      <c r="T10" s="12">
        <v>17</v>
      </c>
      <c r="V10" s="12">
        <v>6200</v>
      </c>
      <c r="W10" s="12">
        <v>38</v>
      </c>
      <c r="X10" s="12">
        <v>24</v>
      </c>
      <c r="Y10" s="12">
        <v>29</v>
      </c>
      <c r="AA10" s="12">
        <v>8322</v>
      </c>
      <c r="AB10" s="12">
        <v>42</v>
      </c>
      <c r="AC10" s="12">
        <v>13</v>
      </c>
      <c r="AD10" s="12">
        <v>18</v>
      </c>
      <c r="AF10" s="12">
        <v>7134</v>
      </c>
      <c r="AG10" s="12">
        <v>22</v>
      </c>
      <c r="AH10" s="12">
        <v>19</v>
      </c>
      <c r="AI10" s="12">
        <v>22</v>
      </c>
      <c r="AK10" s="12">
        <v>8050</v>
      </c>
      <c r="AL10" s="12">
        <v>26</v>
      </c>
      <c r="AM10" s="12">
        <v>41</v>
      </c>
      <c r="AN10" s="12">
        <v>52</v>
      </c>
      <c r="AP10" s="12">
        <v>8320</v>
      </c>
      <c r="AQ10" s="12">
        <v>25</v>
      </c>
      <c r="AR10" s="12">
        <v>37</v>
      </c>
      <c r="AS10" s="12">
        <v>48</v>
      </c>
      <c r="AU10" s="12">
        <v>6129</v>
      </c>
      <c r="AV10" s="12">
        <v>26</v>
      </c>
      <c r="AW10" s="12">
        <v>27</v>
      </c>
      <c r="AX10" s="12">
        <v>31</v>
      </c>
      <c r="AZ10" s="12">
        <v>7828</v>
      </c>
      <c r="BA10" s="12">
        <v>15</v>
      </c>
      <c r="BB10" s="12">
        <v>30</v>
      </c>
      <c r="BC10" s="12">
        <v>37</v>
      </c>
      <c r="BE10" s="12">
        <v>5333</v>
      </c>
      <c r="BF10" s="12">
        <v>21</v>
      </c>
      <c r="BG10" s="12">
        <v>18</v>
      </c>
      <c r="BH10" s="12">
        <v>23</v>
      </c>
      <c r="BJ10" s="12">
        <v>2210</v>
      </c>
      <c r="BK10" s="12">
        <v>2</v>
      </c>
      <c r="BL10" s="12">
        <v>6</v>
      </c>
      <c r="BM10" s="12">
        <v>8</v>
      </c>
    </row>
    <row r="11" spans="1:65" ht="15.75">
      <c r="A11" s="13" t="s">
        <v>13</v>
      </c>
      <c r="B11" s="10">
        <f t="shared" si="0"/>
        <v>99773</v>
      </c>
      <c r="C11" s="10">
        <f t="shared" si="1"/>
        <v>125</v>
      </c>
      <c r="D11" s="10">
        <f t="shared" si="2"/>
        <v>248</v>
      </c>
      <c r="E11" s="10">
        <f t="shared" si="3"/>
        <v>375</v>
      </c>
      <c r="G11" s="12">
        <v>3751</v>
      </c>
      <c r="H11" s="12">
        <v>4</v>
      </c>
      <c r="I11" s="12">
        <v>8</v>
      </c>
      <c r="J11" s="12">
        <v>8</v>
      </c>
      <c r="L11" s="12">
        <v>4239</v>
      </c>
      <c r="M11" s="12">
        <v>7</v>
      </c>
      <c r="N11" s="12">
        <v>11</v>
      </c>
      <c r="O11" s="12">
        <v>12</v>
      </c>
      <c r="P11" s="56"/>
      <c r="Q11" s="12">
        <v>6584</v>
      </c>
      <c r="R11" s="12">
        <v>11</v>
      </c>
      <c r="S11" s="12">
        <v>5</v>
      </c>
      <c r="T11" s="12">
        <v>5</v>
      </c>
      <c r="V11" s="12">
        <v>7498</v>
      </c>
      <c r="W11" s="12">
        <v>20</v>
      </c>
      <c r="X11" s="12">
        <v>11</v>
      </c>
      <c r="Y11" s="12">
        <v>12</v>
      </c>
      <c r="AA11" s="12">
        <v>8894</v>
      </c>
      <c r="AB11" s="12">
        <v>20</v>
      </c>
      <c r="AC11" s="12">
        <v>32</v>
      </c>
      <c r="AD11" s="12">
        <v>37</v>
      </c>
      <c r="AF11" s="12">
        <v>11425</v>
      </c>
      <c r="AG11" s="12">
        <v>6</v>
      </c>
      <c r="AH11" s="12">
        <v>30</v>
      </c>
      <c r="AI11" s="12">
        <v>60</v>
      </c>
      <c r="AK11" s="12">
        <v>14558</v>
      </c>
      <c r="AL11" s="12">
        <v>13</v>
      </c>
      <c r="AM11" s="12">
        <v>45</v>
      </c>
      <c r="AN11" s="12">
        <v>79</v>
      </c>
      <c r="AP11" s="12">
        <v>15561</v>
      </c>
      <c r="AQ11" s="12">
        <v>9</v>
      </c>
      <c r="AR11" s="12">
        <v>51</v>
      </c>
      <c r="AS11" s="12">
        <v>93</v>
      </c>
      <c r="AU11" s="12">
        <v>9167</v>
      </c>
      <c r="AV11" s="12">
        <v>12</v>
      </c>
      <c r="AW11" s="12">
        <v>11</v>
      </c>
      <c r="AX11" s="12">
        <v>18</v>
      </c>
      <c r="AZ11" s="12">
        <v>8839</v>
      </c>
      <c r="BA11" s="12">
        <v>5</v>
      </c>
      <c r="BB11" s="12">
        <v>21</v>
      </c>
      <c r="BC11" s="12">
        <v>23</v>
      </c>
      <c r="BE11" s="12">
        <v>5560</v>
      </c>
      <c r="BF11" s="12">
        <v>10</v>
      </c>
      <c r="BG11" s="12">
        <v>12</v>
      </c>
      <c r="BH11" s="12">
        <v>15</v>
      </c>
      <c r="BJ11" s="12">
        <v>3697</v>
      </c>
      <c r="BK11" s="12">
        <v>8</v>
      </c>
      <c r="BL11" s="12">
        <v>11</v>
      </c>
      <c r="BM11" s="12">
        <v>13</v>
      </c>
    </row>
    <row r="12" spans="1:65" ht="15.75">
      <c r="A12" s="13" t="s">
        <v>14</v>
      </c>
      <c r="B12" s="10">
        <f t="shared" si="0"/>
        <v>71123</v>
      </c>
      <c r="C12" s="10">
        <f t="shared" si="1"/>
        <v>0</v>
      </c>
      <c r="D12" s="10">
        <f t="shared" si="2"/>
        <v>424</v>
      </c>
      <c r="E12" s="10">
        <f t="shared" si="3"/>
        <v>293</v>
      </c>
      <c r="G12" s="12">
        <v>4831</v>
      </c>
      <c r="H12" s="12">
        <v>0</v>
      </c>
      <c r="I12" s="12">
        <v>60</v>
      </c>
      <c r="J12" s="12">
        <v>59</v>
      </c>
      <c r="L12" s="12">
        <v>4963</v>
      </c>
      <c r="M12" s="12">
        <v>0</v>
      </c>
      <c r="N12" s="12">
        <v>70</v>
      </c>
      <c r="O12" s="12">
        <v>70</v>
      </c>
      <c r="P12" s="56"/>
      <c r="Q12" s="12">
        <v>7867</v>
      </c>
      <c r="R12" s="12">
        <v>0</v>
      </c>
      <c r="S12" s="12">
        <v>43</v>
      </c>
      <c r="T12" s="12">
        <v>44</v>
      </c>
      <c r="V12" s="12">
        <v>6829</v>
      </c>
      <c r="W12" s="12">
        <v>0</v>
      </c>
      <c r="X12" s="12">
        <v>16</v>
      </c>
      <c r="Y12" s="12">
        <v>6</v>
      </c>
      <c r="AA12" s="12">
        <v>8576</v>
      </c>
      <c r="AB12" s="12">
        <v>0</v>
      </c>
      <c r="AC12" s="12">
        <v>33</v>
      </c>
      <c r="AD12" s="12">
        <v>18</v>
      </c>
      <c r="AF12" s="12">
        <v>10286</v>
      </c>
      <c r="AG12" s="12">
        <v>0</v>
      </c>
      <c r="AH12" s="12">
        <v>19</v>
      </c>
      <c r="AI12" s="12">
        <v>5</v>
      </c>
      <c r="AK12" s="12">
        <v>6779</v>
      </c>
      <c r="AL12" s="12">
        <v>0</v>
      </c>
      <c r="AM12" s="12">
        <v>22</v>
      </c>
      <c r="AN12" s="12">
        <v>10</v>
      </c>
      <c r="AP12" s="12">
        <v>6490</v>
      </c>
      <c r="AQ12" s="12">
        <v>0</v>
      </c>
      <c r="AR12" s="12">
        <v>34</v>
      </c>
      <c r="AS12" s="12">
        <v>10</v>
      </c>
      <c r="AU12" s="12">
        <v>4034</v>
      </c>
      <c r="AV12" s="12">
        <v>0</v>
      </c>
      <c r="AW12" s="12">
        <v>25</v>
      </c>
      <c r="AX12" s="12">
        <v>10</v>
      </c>
      <c r="AZ12" s="12">
        <v>5251</v>
      </c>
      <c r="BA12" s="12">
        <v>0</v>
      </c>
      <c r="BB12" s="12">
        <v>58</v>
      </c>
      <c r="BC12" s="12">
        <v>32</v>
      </c>
      <c r="BE12" s="12">
        <v>3538</v>
      </c>
      <c r="BF12" s="12">
        <v>0</v>
      </c>
      <c r="BG12" s="12">
        <v>26</v>
      </c>
      <c r="BH12" s="12">
        <v>15</v>
      </c>
      <c r="BJ12" s="12">
        <v>1679</v>
      </c>
      <c r="BK12" s="12">
        <v>0</v>
      </c>
      <c r="BL12" s="12">
        <v>18</v>
      </c>
      <c r="BM12" s="12">
        <v>14</v>
      </c>
    </row>
    <row r="13" spans="1:65" ht="15.75">
      <c r="A13" s="13" t="s">
        <v>15</v>
      </c>
      <c r="B13" s="10">
        <f t="shared" si="0"/>
        <v>237570</v>
      </c>
      <c r="C13" s="10">
        <f t="shared" si="1"/>
        <v>627</v>
      </c>
      <c r="D13" s="10">
        <f t="shared" si="2"/>
        <v>1601</v>
      </c>
      <c r="E13" s="10">
        <f t="shared" si="3"/>
        <v>1652</v>
      </c>
      <c r="G13" s="12">
        <v>8808</v>
      </c>
      <c r="H13" s="12">
        <v>11</v>
      </c>
      <c r="I13" s="12">
        <v>65</v>
      </c>
      <c r="J13" s="12">
        <v>70</v>
      </c>
      <c r="L13" s="12">
        <v>13467</v>
      </c>
      <c r="M13" s="12">
        <v>24</v>
      </c>
      <c r="N13" s="12">
        <v>125</v>
      </c>
      <c r="O13" s="12">
        <v>129</v>
      </c>
      <c r="P13" s="56"/>
      <c r="Q13" s="12">
        <v>27906</v>
      </c>
      <c r="R13" s="12">
        <v>104</v>
      </c>
      <c r="S13" s="12">
        <v>274</v>
      </c>
      <c r="T13" s="12">
        <v>279</v>
      </c>
      <c r="V13" s="12">
        <v>31762</v>
      </c>
      <c r="W13" s="12">
        <v>79</v>
      </c>
      <c r="X13" s="12">
        <v>365</v>
      </c>
      <c r="Y13" s="12">
        <v>378</v>
      </c>
      <c r="AA13" s="12">
        <v>25802</v>
      </c>
      <c r="AB13" s="12">
        <v>61</v>
      </c>
      <c r="AC13" s="12">
        <v>238</v>
      </c>
      <c r="AD13" s="12">
        <v>242</v>
      </c>
      <c r="AF13" s="12">
        <v>24769</v>
      </c>
      <c r="AG13" s="12">
        <v>64</v>
      </c>
      <c r="AH13" s="12">
        <v>123</v>
      </c>
      <c r="AI13" s="12">
        <v>128</v>
      </c>
      <c r="AK13" s="12">
        <v>26329</v>
      </c>
      <c r="AL13" s="12">
        <v>49</v>
      </c>
      <c r="AM13" s="12">
        <v>87</v>
      </c>
      <c r="AN13" s="12">
        <v>87</v>
      </c>
      <c r="AP13" s="12">
        <v>25366</v>
      </c>
      <c r="AQ13" s="12">
        <v>60</v>
      </c>
      <c r="AR13" s="12">
        <v>85</v>
      </c>
      <c r="AS13" s="12">
        <v>93</v>
      </c>
      <c r="AU13" s="12">
        <v>14034</v>
      </c>
      <c r="AV13" s="12">
        <v>56</v>
      </c>
      <c r="AW13" s="12">
        <v>49</v>
      </c>
      <c r="AX13" s="12">
        <v>52</v>
      </c>
      <c r="AZ13" s="12">
        <v>16117</v>
      </c>
      <c r="BA13" s="12">
        <v>62</v>
      </c>
      <c r="BB13" s="12">
        <v>67</v>
      </c>
      <c r="BC13" s="12">
        <v>69</v>
      </c>
      <c r="BE13" s="12">
        <v>12911</v>
      </c>
      <c r="BF13" s="12">
        <v>43</v>
      </c>
      <c r="BG13" s="12">
        <v>71</v>
      </c>
      <c r="BH13" s="12">
        <v>71</v>
      </c>
      <c r="BJ13" s="12">
        <v>10299</v>
      </c>
      <c r="BK13" s="12">
        <v>14</v>
      </c>
      <c r="BL13" s="12">
        <v>52</v>
      </c>
      <c r="BM13" s="12">
        <v>54</v>
      </c>
    </row>
    <row r="14" spans="1:65" ht="15.75">
      <c r="A14" s="13" t="s">
        <v>48</v>
      </c>
      <c r="B14" s="10">
        <f>(G14+L14+Q14+V14+AA14+AF14+AK14+AP14+AU14+AZ14+BE14)</f>
        <v>38602</v>
      </c>
      <c r="C14" s="10">
        <f>(H14+M14+R14+W14+AB14+AG14+AL14+AQ14+AV14+BA14+BF14)</f>
        <v>6</v>
      </c>
      <c r="D14" s="10">
        <f aca="true" t="shared" si="4" ref="D14:E16">(I14+N14+S14+X14+AC14+AH14+AM14+AR14+AW14+BB14+BG14+BL14)</f>
        <v>60</v>
      </c>
      <c r="E14" s="10">
        <f t="shared" si="4"/>
        <v>36</v>
      </c>
      <c r="G14" s="12">
        <v>2258</v>
      </c>
      <c r="H14" s="12">
        <v>0</v>
      </c>
      <c r="I14" s="12">
        <v>6</v>
      </c>
      <c r="J14" s="12">
        <v>5</v>
      </c>
      <c r="L14" s="12">
        <v>2296</v>
      </c>
      <c r="M14" s="12">
        <v>0</v>
      </c>
      <c r="N14" s="12">
        <v>8</v>
      </c>
      <c r="O14" s="12">
        <v>1</v>
      </c>
      <c r="P14" s="56"/>
      <c r="Q14" s="12">
        <v>2835</v>
      </c>
      <c r="R14" s="12">
        <v>2</v>
      </c>
      <c r="S14" s="12">
        <v>3</v>
      </c>
      <c r="T14" s="12">
        <v>1</v>
      </c>
      <c r="V14" s="12">
        <v>2893</v>
      </c>
      <c r="W14" s="12">
        <v>0</v>
      </c>
      <c r="X14" s="12">
        <v>9</v>
      </c>
      <c r="Y14" s="12">
        <v>6</v>
      </c>
      <c r="AA14" s="12">
        <v>4159</v>
      </c>
      <c r="AB14" s="12">
        <v>0</v>
      </c>
      <c r="AC14" s="12">
        <v>2</v>
      </c>
      <c r="AD14" s="12">
        <v>2</v>
      </c>
      <c r="AF14" s="12">
        <v>4257</v>
      </c>
      <c r="AG14" s="12">
        <v>0</v>
      </c>
      <c r="AH14" s="12">
        <v>8</v>
      </c>
      <c r="AI14" s="12">
        <v>2</v>
      </c>
      <c r="AK14" s="12">
        <v>4990</v>
      </c>
      <c r="AL14" s="12">
        <v>0</v>
      </c>
      <c r="AM14" s="12">
        <v>5</v>
      </c>
      <c r="AN14" s="12">
        <v>1</v>
      </c>
      <c r="AP14" s="12">
        <v>5152</v>
      </c>
      <c r="AQ14" s="12">
        <v>0</v>
      </c>
      <c r="AR14" s="12">
        <v>4</v>
      </c>
      <c r="AS14" s="12">
        <v>3</v>
      </c>
      <c r="AU14" s="12">
        <v>3198</v>
      </c>
      <c r="AV14" s="12">
        <v>4</v>
      </c>
      <c r="AW14" s="12">
        <v>3</v>
      </c>
      <c r="AX14" s="12">
        <v>0</v>
      </c>
      <c r="AZ14" s="12">
        <v>3810</v>
      </c>
      <c r="BA14" s="12">
        <v>0</v>
      </c>
      <c r="BB14" s="12">
        <v>8</v>
      </c>
      <c r="BC14" s="12">
        <v>11</v>
      </c>
      <c r="BE14" s="12">
        <v>2754</v>
      </c>
      <c r="BF14" s="12">
        <v>0</v>
      </c>
      <c r="BG14" s="12">
        <v>4</v>
      </c>
      <c r="BH14" s="12">
        <v>4</v>
      </c>
      <c r="BJ14" s="111" t="s">
        <v>42</v>
      </c>
      <c r="BK14" s="112"/>
      <c r="BL14" s="112"/>
      <c r="BM14" s="112"/>
    </row>
    <row r="15" spans="1:65" ht="15.75">
      <c r="A15" s="13" t="s">
        <v>16</v>
      </c>
      <c r="B15" s="10">
        <f>(G15+L15+Q15+V15+AA15+AF15+AK15+AP15+AU15+AZ15+BE15+BJ15)</f>
        <v>703330</v>
      </c>
      <c r="C15" s="10">
        <f>(H15+M15+R15+W15+AB15+AG15+AL15+AQ15+AV15+BA15+BF15+BK15)</f>
        <v>648</v>
      </c>
      <c r="D15" s="10">
        <f t="shared" si="4"/>
        <v>39</v>
      </c>
      <c r="E15" s="10">
        <f t="shared" si="4"/>
        <v>66</v>
      </c>
      <c r="G15" s="12">
        <v>34221</v>
      </c>
      <c r="H15" s="12">
        <v>28</v>
      </c>
      <c r="I15" s="12">
        <v>3</v>
      </c>
      <c r="J15" s="12">
        <v>4</v>
      </c>
      <c r="L15" s="12">
        <v>40020</v>
      </c>
      <c r="M15" s="12">
        <v>56</v>
      </c>
      <c r="N15" s="12">
        <v>4</v>
      </c>
      <c r="O15" s="12">
        <v>6</v>
      </c>
      <c r="P15" s="56"/>
      <c r="Q15" s="12">
        <v>59760</v>
      </c>
      <c r="R15" s="12">
        <v>123</v>
      </c>
      <c r="S15" s="12">
        <v>2</v>
      </c>
      <c r="T15" s="12">
        <v>3</v>
      </c>
      <c r="V15" s="12">
        <v>49572</v>
      </c>
      <c r="W15" s="12">
        <v>149</v>
      </c>
      <c r="X15" s="12">
        <v>7</v>
      </c>
      <c r="Y15" s="12">
        <v>8</v>
      </c>
      <c r="AA15" s="12">
        <v>66520</v>
      </c>
      <c r="AB15" s="12">
        <v>126</v>
      </c>
      <c r="AC15" s="12">
        <v>5</v>
      </c>
      <c r="AD15" s="12">
        <v>7</v>
      </c>
      <c r="AF15" s="12">
        <v>83160</v>
      </c>
      <c r="AG15" s="12">
        <v>25</v>
      </c>
      <c r="AH15" s="12">
        <v>2</v>
      </c>
      <c r="AI15" s="12">
        <v>3</v>
      </c>
      <c r="AK15" s="12">
        <v>91440</v>
      </c>
      <c r="AL15" s="12">
        <v>15</v>
      </c>
      <c r="AM15" s="12">
        <v>4</v>
      </c>
      <c r="AN15" s="12">
        <v>13</v>
      </c>
      <c r="AP15" s="12">
        <v>88889</v>
      </c>
      <c r="AQ15" s="12">
        <v>7</v>
      </c>
      <c r="AR15" s="12">
        <v>1</v>
      </c>
      <c r="AS15" s="12">
        <v>1</v>
      </c>
      <c r="AU15" s="12">
        <v>52888</v>
      </c>
      <c r="AV15" s="12">
        <v>38</v>
      </c>
      <c r="AW15" s="12">
        <v>4</v>
      </c>
      <c r="AX15" s="12">
        <v>8</v>
      </c>
      <c r="AZ15" s="12">
        <v>53920</v>
      </c>
      <c r="BA15" s="12">
        <v>40</v>
      </c>
      <c r="BB15" s="12">
        <v>5</v>
      </c>
      <c r="BC15" s="12">
        <v>10</v>
      </c>
      <c r="BE15" s="12">
        <v>49100</v>
      </c>
      <c r="BF15" s="12">
        <v>36</v>
      </c>
      <c r="BG15" s="12">
        <v>2</v>
      </c>
      <c r="BH15" s="12">
        <v>3</v>
      </c>
      <c r="BJ15" s="12">
        <v>33840</v>
      </c>
      <c r="BK15" s="12">
        <v>5</v>
      </c>
      <c r="BL15" s="12">
        <v>0</v>
      </c>
      <c r="BM15" s="12">
        <v>0</v>
      </c>
    </row>
    <row r="16" spans="1:65" ht="15.75">
      <c r="A16" s="14" t="s">
        <v>32</v>
      </c>
      <c r="B16" s="10">
        <f>(G16+L16+Q16+V16+AA16+AF16+AK16+AP16+AU16+AZ16+BE16+BJ16)</f>
        <v>2093657</v>
      </c>
      <c r="C16" s="10">
        <f>(H16+M16+R16+W16+AB16+AG16+AL16+AQ16+AV16+BA16+BF16+BK16)</f>
        <v>3132</v>
      </c>
      <c r="D16" s="10">
        <f t="shared" si="4"/>
        <v>5772</v>
      </c>
      <c r="E16" s="10">
        <f t="shared" si="4"/>
        <v>5964</v>
      </c>
      <c r="G16" s="15">
        <v>87325</v>
      </c>
      <c r="H16" s="15">
        <v>90</v>
      </c>
      <c r="I16" s="15">
        <v>277</v>
      </c>
      <c r="J16" s="15">
        <v>290</v>
      </c>
      <c r="L16" s="15">
        <v>98487</v>
      </c>
      <c r="M16" s="15">
        <v>132</v>
      </c>
      <c r="N16" s="15">
        <v>369</v>
      </c>
      <c r="O16" s="15">
        <v>374</v>
      </c>
      <c r="P16" s="57"/>
      <c r="Q16" s="15">
        <v>165767</v>
      </c>
      <c r="R16" s="15">
        <v>399</v>
      </c>
      <c r="S16" s="15">
        <v>565</v>
      </c>
      <c r="T16" s="15">
        <v>580</v>
      </c>
      <c r="V16" s="15">
        <v>173935</v>
      </c>
      <c r="W16" s="15">
        <v>471</v>
      </c>
      <c r="X16" s="15">
        <v>722</v>
      </c>
      <c r="Y16" s="15">
        <v>727</v>
      </c>
      <c r="AA16" s="15">
        <v>205679</v>
      </c>
      <c r="AB16" s="15">
        <v>479</v>
      </c>
      <c r="AC16" s="15">
        <v>626</v>
      </c>
      <c r="AD16" s="15">
        <v>644</v>
      </c>
      <c r="AF16" s="15">
        <v>240567</v>
      </c>
      <c r="AG16" s="15">
        <v>273</v>
      </c>
      <c r="AH16" s="15">
        <v>507</v>
      </c>
      <c r="AI16" s="15">
        <v>525</v>
      </c>
      <c r="AK16" s="15">
        <v>274495</v>
      </c>
      <c r="AL16" s="15">
        <v>232</v>
      </c>
      <c r="AM16" s="15">
        <v>511</v>
      </c>
      <c r="AN16" s="15">
        <v>576</v>
      </c>
      <c r="AP16" s="15">
        <v>260113</v>
      </c>
      <c r="AQ16" s="15">
        <v>172</v>
      </c>
      <c r="AR16" s="15">
        <v>537</v>
      </c>
      <c r="AS16" s="15">
        <v>594</v>
      </c>
      <c r="AU16" s="15">
        <v>166258</v>
      </c>
      <c r="AV16" s="15">
        <v>302</v>
      </c>
      <c r="AW16" s="15">
        <v>412</v>
      </c>
      <c r="AX16" s="15">
        <v>418</v>
      </c>
      <c r="AZ16" s="15">
        <v>183366</v>
      </c>
      <c r="BA16" s="15">
        <v>287</v>
      </c>
      <c r="BB16" s="15">
        <v>586</v>
      </c>
      <c r="BC16" s="15">
        <v>584</v>
      </c>
      <c r="BE16" s="15">
        <v>142025</v>
      </c>
      <c r="BF16" s="15">
        <v>207</v>
      </c>
      <c r="BG16" s="15">
        <v>391</v>
      </c>
      <c r="BH16" s="15">
        <v>391</v>
      </c>
      <c r="BJ16" s="15">
        <v>95640</v>
      </c>
      <c r="BK16" s="15">
        <v>88</v>
      </c>
      <c r="BL16" s="15">
        <v>269</v>
      </c>
      <c r="BM16" s="15">
        <v>261</v>
      </c>
    </row>
    <row r="17" ht="15.75" thickBot="1"/>
    <row r="18" ht="15">
      <c r="A18" s="27" t="s">
        <v>66</v>
      </c>
    </row>
    <row r="19" ht="15">
      <c r="A19" s="28" t="s">
        <v>78</v>
      </c>
    </row>
    <row r="20" ht="15">
      <c r="A20" s="17" t="s">
        <v>67</v>
      </c>
    </row>
    <row r="21" ht="15">
      <c r="A21" s="17" t="s">
        <v>68</v>
      </c>
    </row>
    <row r="22" ht="15.75" thickBot="1">
      <c r="A22" s="29" t="s">
        <v>69</v>
      </c>
    </row>
  </sheetData>
  <sheetProtection/>
  <mergeCells count="12">
    <mergeCell ref="AF1:AG1"/>
    <mergeCell ref="G1:H1"/>
    <mergeCell ref="L1:M1"/>
    <mergeCell ref="R1:S1"/>
    <mergeCell ref="V1:W1"/>
    <mergeCell ref="AA1:AB1"/>
    <mergeCell ref="BJ14:BM14"/>
    <mergeCell ref="AK1:AL1"/>
    <mergeCell ref="AP1:AQ1"/>
    <mergeCell ref="AZ1:BA1"/>
    <mergeCell ref="BE1:BF1"/>
    <mergeCell ref="BJ1:BK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22"/>
  <sheetViews>
    <sheetView zoomScalePageLayoutView="0" workbookViewId="0" topLeftCell="A2">
      <pane xSplit="1" topLeftCell="B1" activePane="topRight" state="frozen"/>
      <selection pane="topLeft" activeCell="A2" sqref="A2"/>
      <selection pane="topRight" activeCell="F27" sqref="F27"/>
    </sheetView>
  </sheetViews>
  <sheetFormatPr defaultColWidth="9.140625" defaultRowHeight="15"/>
  <cols>
    <col min="1" max="1" width="38.8515625" style="53" customWidth="1"/>
    <col min="2" max="2" width="13.28125" style="53" bestFit="1" customWidth="1"/>
    <col min="3" max="5" width="9.57421875" style="53" bestFit="1" customWidth="1"/>
    <col min="6" max="6" width="9.140625" style="53" customWidth="1"/>
    <col min="7" max="7" width="9.7109375" style="53" bestFit="1" customWidth="1"/>
    <col min="8" max="10" width="9.28125" style="53" bestFit="1" customWidth="1"/>
    <col min="11" max="11" width="9.140625" style="53" customWidth="1"/>
    <col min="12" max="12" width="9.7109375" style="53" bestFit="1" customWidth="1"/>
    <col min="13" max="15" width="9.28125" style="53" bestFit="1" customWidth="1"/>
    <col min="16" max="16" width="9.140625" style="53" customWidth="1"/>
    <col min="17" max="17" width="9.7109375" style="53" bestFit="1" customWidth="1"/>
    <col min="18" max="20" width="9.28125" style="53" bestFit="1" customWidth="1"/>
    <col min="21" max="21" width="9.140625" style="53" customWidth="1"/>
    <col min="22" max="22" width="10.7109375" style="53" bestFit="1" customWidth="1"/>
    <col min="23" max="25" width="9.28125" style="53" bestFit="1" customWidth="1"/>
    <col min="26" max="26" width="9.140625" style="55" customWidth="1"/>
    <col min="27" max="27" width="10.7109375" style="55" bestFit="1" customWidth="1"/>
    <col min="28" max="30" width="9.28125" style="55" bestFit="1" customWidth="1"/>
    <col min="31" max="31" width="9.140625" style="53" customWidth="1"/>
    <col min="32" max="32" width="10.7109375" style="53" bestFit="1" customWidth="1"/>
    <col min="33" max="35" width="9.28125" style="53" bestFit="1" customWidth="1"/>
    <col min="36" max="36" width="9.140625" style="53" customWidth="1"/>
    <col min="37" max="37" width="10.7109375" style="53" bestFit="1" customWidth="1"/>
    <col min="38" max="40" width="9.28125" style="53" bestFit="1" customWidth="1"/>
    <col min="41" max="41" width="9.140625" style="53" customWidth="1"/>
    <col min="42" max="42" width="10.7109375" style="53" bestFit="1" customWidth="1"/>
    <col min="43" max="45" width="9.28125" style="53" bestFit="1" customWidth="1"/>
    <col min="46" max="46" width="9.140625" style="53" customWidth="1"/>
    <col min="47" max="47" width="10.7109375" style="53" bestFit="1" customWidth="1"/>
    <col min="48" max="50" width="9.28125" style="53" bestFit="1" customWidth="1"/>
    <col min="51" max="51" width="9.140625" style="53" customWidth="1"/>
    <col min="52" max="52" width="10.7109375" style="53" bestFit="1" customWidth="1"/>
    <col min="53" max="55" width="9.28125" style="53" bestFit="1" customWidth="1"/>
    <col min="56" max="56" width="9.140625" style="53" customWidth="1"/>
    <col min="57" max="57" width="10.7109375" style="53" bestFit="1" customWidth="1"/>
    <col min="58" max="60" width="9.28125" style="53" bestFit="1" customWidth="1"/>
    <col min="61" max="61" width="9.140625" style="53" customWidth="1"/>
    <col min="62" max="62" width="10.7109375" style="53" bestFit="1" customWidth="1"/>
    <col min="63" max="65" width="9.28125" style="53" bestFit="1" customWidth="1"/>
    <col min="66" max="16384" width="9.140625" style="53" customWidth="1"/>
  </cols>
  <sheetData>
    <row r="1" spans="1:63" ht="27.75" customHeight="1">
      <c r="A1" s="1"/>
      <c r="B1" s="2" t="s">
        <v>50</v>
      </c>
      <c r="C1" s="2"/>
      <c r="D1" s="2"/>
      <c r="E1" s="2"/>
      <c r="G1" s="113" t="s">
        <v>51</v>
      </c>
      <c r="H1" s="113"/>
      <c r="L1" s="113" t="s">
        <v>52</v>
      </c>
      <c r="M1" s="113"/>
      <c r="Q1" s="114" t="s">
        <v>53</v>
      </c>
      <c r="R1" s="114"/>
      <c r="S1" s="58"/>
      <c r="V1" s="113" t="s">
        <v>54</v>
      </c>
      <c r="W1" s="113"/>
      <c r="Z1" s="53"/>
      <c r="AA1" s="113" t="s">
        <v>55</v>
      </c>
      <c r="AB1" s="113"/>
      <c r="AC1" s="53"/>
      <c r="AD1" s="53"/>
      <c r="AF1" s="113" t="s">
        <v>56</v>
      </c>
      <c r="AG1" s="113"/>
      <c r="AK1" s="113" t="s">
        <v>57</v>
      </c>
      <c r="AL1" s="113"/>
      <c r="AP1" s="113" t="s">
        <v>58</v>
      </c>
      <c r="AQ1" s="113"/>
      <c r="AU1" s="114" t="s">
        <v>59</v>
      </c>
      <c r="AV1" s="114"/>
      <c r="AZ1" s="113" t="s">
        <v>60</v>
      </c>
      <c r="BA1" s="113"/>
      <c r="BE1" s="113" t="s">
        <v>61</v>
      </c>
      <c r="BF1" s="113"/>
      <c r="BJ1" s="113" t="s">
        <v>62</v>
      </c>
      <c r="BK1" s="113"/>
    </row>
    <row r="2" spans="1:65" ht="90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G2" s="26" t="s">
        <v>1</v>
      </c>
      <c r="H2" s="26" t="s">
        <v>2</v>
      </c>
      <c r="I2" s="26" t="s">
        <v>3</v>
      </c>
      <c r="J2" s="26" t="s">
        <v>4</v>
      </c>
      <c r="L2" s="26" t="s">
        <v>1</v>
      </c>
      <c r="M2" s="26" t="s">
        <v>2</v>
      </c>
      <c r="N2" s="26" t="s">
        <v>3</v>
      </c>
      <c r="O2" s="26" t="s">
        <v>4</v>
      </c>
      <c r="P2" s="48"/>
      <c r="Q2" s="26" t="s">
        <v>1</v>
      </c>
      <c r="R2" s="26" t="s">
        <v>2</v>
      </c>
      <c r="S2" s="26" t="s">
        <v>3</v>
      </c>
      <c r="T2" s="26" t="s">
        <v>4</v>
      </c>
      <c r="V2" s="26" t="s">
        <v>1</v>
      </c>
      <c r="W2" s="26" t="s">
        <v>2</v>
      </c>
      <c r="X2" s="26" t="s">
        <v>3</v>
      </c>
      <c r="Y2" s="26" t="s">
        <v>4</v>
      </c>
      <c r="AA2" s="26" t="s">
        <v>1</v>
      </c>
      <c r="AB2" s="26" t="s">
        <v>2</v>
      </c>
      <c r="AC2" s="26" t="s">
        <v>3</v>
      </c>
      <c r="AD2" s="26" t="s">
        <v>4</v>
      </c>
      <c r="AF2" s="26" t="s">
        <v>1</v>
      </c>
      <c r="AG2" s="26" t="s">
        <v>2</v>
      </c>
      <c r="AH2" s="26" t="s">
        <v>3</v>
      </c>
      <c r="AI2" s="26" t="s">
        <v>4</v>
      </c>
      <c r="AK2" s="26" t="s">
        <v>1</v>
      </c>
      <c r="AL2" s="26" t="s">
        <v>2</v>
      </c>
      <c r="AM2" s="26" t="s">
        <v>3</v>
      </c>
      <c r="AN2" s="26" t="s">
        <v>4</v>
      </c>
      <c r="AP2" s="26" t="s">
        <v>1</v>
      </c>
      <c r="AQ2" s="26" t="s">
        <v>2</v>
      </c>
      <c r="AR2" s="26" t="s">
        <v>3</v>
      </c>
      <c r="AS2" s="26" t="s">
        <v>4</v>
      </c>
      <c r="AU2" s="26" t="s">
        <v>1</v>
      </c>
      <c r="AV2" s="26" t="s">
        <v>2</v>
      </c>
      <c r="AW2" s="26" t="s">
        <v>3</v>
      </c>
      <c r="AX2" s="26" t="s">
        <v>4</v>
      </c>
      <c r="AZ2" s="26" t="s">
        <v>1</v>
      </c>
      <c r="BA2" s="26" t="s">
        <v>2</v>
      </c>
      <c r="BB2" s="26" t="s">
        <v>3</v>
      </c>
      <c r="BC2" s="26" t="s">
        <v>4</v>
      </c>
      <c r="BE2" s="26" t="s">
        <v>1</v>
      </c>
      <c r="BF2" s="26" t="s">
        <v>2</v>
      </c>
      <c r="BG2" s="26" t="s">
        <v>3</v>
      </c>
      <c r="BH2" s="26" t="s">
        <v>4</v>
      </c>
      <c r="BJ2" s="26" t="s">
        <v>1</v>
      </c>
      <c r="BK2" s="26" t="s">
        <v>2</v>
      </c>
      <c r="BL2" s="26" t="s">
        <v>3</v>
      </c>
      <c r="BM2" s="26" t="s">
        <v>4</v>
      </c>
    </row>
    <row r="3" spans="1:65" ht="15.75">
      <c r="A3" s="9" t="s">
        <v>31</v>
      </c>
      <c r="B3" s="10">
        <f>(G3+L3+Q3+V3+AA3+AF3+AK3+AP3+AU3+AZ3+BE3+BJ3)</f>
        <v>11281</v>
      </c>
      <c r="C3" s="10">
        <f>(H3+M3+R3+W3+AB3+AG3+AL3+AQ3+AV3+BA3+BF3+BK3)</f>
        <v>0</v>
      </c>
      <c r="D3" s="10">
        <f>(I3+N3+S3+X3+AC3+AH3+AM3+AR3+AW3+BB3+BG3+BL3)</f>
        <v>0</v>
      </c>
      <c r="E3" s="10">
        <f>(J3+O3+T3+Y3+AD3+AI3+AN3+AS3+AX3+BC3+BH3+BM3)</f>
        <v>0</v>
      </c>
      <c r="G3" s="12">
        <v>495</v>
      </c>
      <c r="H3" s="12">
        <v>0</v>
      </c>
      <c r="I3" s="12">
        <v>0</v>
      </c>
      <c r="J3" s="12">
        <v>0</v>
      </c>
      <c r="L3" s="12">
        <v>413</v>
      </c>
      <c r="M3" s="12">
        <v>0</v>
      </c>
      <c r="N3" s="12">
        <v>0</v>
      </c>
      <c r="O3" s="12">
        <v>0</v>
      </c>
      <c r="P3" s="56"/>
      <c r="Q3" s="12">
        <v>815</v>
      </c>
      <c r="R3" s="12">
        <v>0</v>
      </c>
      <c r="S3" s="12">
        <v>0</v>
      </c>
      <c r="T3" s="12">
        <v>0</v>
      </c>
      <c r="V3" s="12">
        <v>1287</v>
      </c>
      <c r="W3" s="12">
        <v>0</v>
      </c>
      <c r="X3" s="12">
        <v>0</v>
      </c>
      <c r="Y3" s="12">
        <v>0</v>
      </c>
      <c r="Z3" s="53"/>
      <c r="AA3" s="12">
        <v>1253</v>
      </c>
      <c r="AB3" s="12">
        <v>0</v>
      </c>
      <c r="AC3" s="12">
        <v>0</v>
      </c>
      <c r="AD3" s="12">
        <v>0</v>
      </c>
      <c r="AF3" s="12">
        <v>1303</v>
      </c>
      <c r="AG3" s="12">
        <v>0</v>
      </c>
      <c r="AH3" s="12">
        <v>0</v>
      </c>
      <c r="AI3" s="12">
        <v>0</v>
      </c>
      <c r="AK3" s="12">
        <v>1315</v>
      </c>
      <c r="AL3" s="12">
        <v>0</v>
      </c>
      <c r="AM3" s="12">
        <v>0</v>
      </c>
      <c r="AN3" s="12">
        <v>0</v>
      </c>
      <c r="AP3" s="12">
        <v>1195</v>
      </c>
      <c r="AQ3" s="12">
        <v>0</v>
      </c>
      <c r="AR3" s="12">
        <v>0</v>
      </c>
      <c r="AS3" s="12">
        <v>0</v>
      </c>
      <c r="AU3" s="12">
        <v>906</v>
      </c>
      <c r="AV3" s="12">
        <v>0</v>
      </c>
      <c r="AW3" s="12">
        <v>0</v>
      </c>
      <c r="AX3" s="12">
        <v>0</v>
      </c>
      <c r="AZ3" s="12">
        <v>1145</v>
      </c>
      <c r="BA3" s="12">
        <v>0</v>
      </c>
      <c r="BB3" s="12">
        <v>0</v>
      </c>
      <c r="BC3" s="12">
        <v>0</v>
      </c>
      <c r="BE3" s="12">
        <v>666</v>
      </c>
      <c r="BF3" s="12">
        <v>0</v>
      </c>
      <c r="BG3" s="12">
        <v>0</v>
      </c>
      <c r="BH3" s="12">
        <v>0</v>
      </c>
      <c r="BJ3" s="12">
        <v>488</v>
      </c>
      <c r="BK3" s="12">
        <v>0</v>
      </c>
      <c r="BL3" s="12">
        <v>0</v>
      </c>
      <c r="BM3" s="12">
        <v>0</v>
      </c>
    </row>
    <row r="4" spans="1:65" ht="15.75">
      <c r="A4" s="13" t="s">
        <v>6</v>
      </c>
      <c r="B4" s="10">
        <f aca="true" t="shared" si="0" ref="B4:B16">(G4+L4+Q4+V4+AA4+AF4+AK4+AP4+AU4+AZ4+BE4+BJ4)</f>
        <v>278985</v>
      </c>
      <c r="C4" s="10">
        <f aca="true" t="shared" si="1" ref="C4:C16">(H4+M4+R4+W4+AB4+AG4+AL4+AQ4+AV4+BA4+BF4+BK4)</f>
        <v>1</v>
      </c>
      <c r="D4" s="10">
        <f aca="true" t="shared" si="2" ref="D4:D16">(I4+N4+S4+X4+AC4+AH4+AM4+AR4+AW4+BB4+BG4+BL4)</f>
        <v>169</v>
      </c>
      <c r="E4" s="10">
        <f aca="true" t="shared" si="3" ref="E4:E16">(J4+O4+T4+Y4+AD4+AI4+AN4+AS4+AX4+BC4+BH4+BM4)</f>
        <v>217</v>
      </c>
      <c r="G4" s="12">
        <v>12351</v>
      </c>
      <c r="H4" s="12">
        <v>0</v>
      </c>
      <c r="I4" s="12">
        <v>10</v>
      </c>
      <c r="J4" s="12">
        <v>12</v>
      </c>
      <c r="L4" s="12">
        <v>12832</v>
      </c>
      <c r="M4" s="12">
        <v>0</v>
      </c>
      <c r="N4" s="12">
        <v>4</v>
      </c>
      <c r="O4" s="12">
        <v>4</v>
      </c>
      <c r="P4" s="56"/>
      <c r="Q4" s="12">
        <v>20213</v>
      </c>
      <c r="R4" s="12">
        <v>0</v>
      </c>
      <c r="S4" s="12">
        <v>10</v>
      </c>
      <c r="T4" s="12">
        <v>19</v>
      </c>
      <c r="V4" s="12">
        <v>27365</v>
      </c>
      <c r="W4" s="12">
        <v>0</v>
      </c>
      <c r="X4" s="12">
        <v>12</v>
      </c>
      <c r="Y4" s="12">
        <v>18</v>
      </c>
      <c r="Z4" s="53"/>
      <c r="AA4" s="12">
        <v>28166</v>
      </c>
      <c r="AB4" s="12">
        <v>0</v>
      </c>
      <c r="AC4" s="12">
        <v>15</v>
      </c>
      <c r="AD4" s="12">
        <v>21</v>
      </c>
      <c r="AF4" s="12">
        <v>33443</v>
      </c>
      <c r="AG4" s="12">
        <v>0</v>
      </c>
      <c r="AH4" s="12">
        <v>43</v>
      </c>
      <c r="AI4" s="12">
        <v>56</v>
      </c>
      <c r="AK4" s="12">
        <v>36149</v>
      </c>
      <c r="AL4" s="12">
        <v>0</v>
      </c>
      <c r="AM4" s="12">
        <v>16</v>
      </c>
      <c r="AN4" s="12">
        <v>23</v>
      </c>
      <c r="AP4" s="12">
        <v>29560</v>
      </c>
      <c r="AQ4" s="12">
        <v>0</v>
      </c>
      <c r="AR4" s="12">
        <v>13</v>
      </c>
      <c r="AS4" s="12">
        <v>11</v>
      </c>
      <c r="AU4" s="12">
        <v>22468</v>
      </c>
      <c r="AV4" s="12">
        <v>1</v>
      </c>
      <c r="AW4" s="12">
        <v>7</v>
      </c>
      <c r="AX4" s="12">
        <v>6</v>
      </c>
      <c r="AZ4" s="12">
        <v>21328</v>
      </c>
      <c r="BA4" s="12">
        <v>0</v>
      </c>
      <c r="BB4" s="12">
        <v>11</v>
      </c>
      <c r="BC4" s="12">
        <v>13</v>
      </c>
      <c r="BE4" s="12">
        <v>18810</v>
      </c>
      <c r="BF4" s="12">
        <v>0</v>
      </c>
      <c r="BG4" s="12">
        <v>12</v>
      </c>
      <c r="BH4" s="12">
        <v>14</v>
      </c>
      <c r="BJ4" s="12">
        <v>16300</v>
      </c>
      <c r="BK4" s="12">
        <v>0</v>
      </c>
      <c r="BL4" s="12">
        <v>16</v>
      </c>
      <c r="BM4" s="12">
        <v>20</v>
      </c>
    </row>
    <row r="5" spans="1:65" ht="15.75">
      <c r="A5" s="13" t="s">
        <v>7</v>
      </c>
      <c r="B5" s="10">
        <f t="shared" si="0"/>
        <v>168250</v>
      </c>
      <c r="C5" s="10">
        <f t="shared" si="1"/>
        <v>1214</v>
      </c>
      <c r="D5" s="10">
        <f t="shared" si="2"/>
        <v>611</v>
      </c>
      <c r="E5" s="10">
        <f t="shared" si="3"/>
        <v>522</v>
      </c>
      <c r="G5" s="12">
        <v>3789</v>
      </c>
      <c r="H5" s="12">
        <v>13</v>
      </c>
      <c r="I5" s="12">
        <v>23</v>
      </c>
      <c r="J5" s="12">
        <v>22</v>
      </c>
      <c r="L5" s="12">
        <v>4726</v>
      </c>
      <c r="M5" s="12">
        <v>27</v>
      </c>
      <c r="N5" s="12">
        <v>21</v>
      </c>
      <c r="O5" s="12">
        <v>24</v>
      </c>
      <c r="P5" s="56"/>
      <c r="Q5" s="12">
        <v>11905</v>
      </c>
      <c r="R5" s="12">
        <v>62</v>
      </c>
      <c r="S5" s="12">
        <v>54</v>
      </c>
      <c r="T5" s="12">
        <v>41</v>
      </c>
      <c r="V5" s="12">
        <v>14608</v>
      </c>
      <c r="W5" s="12">
        <v>80</v>
      </c>
      <c r="X5" s="12">
        <v>55</v>
      </c>
      <c r="Y5" s="12">
        <v>33</v>
      </c>
      <c r="Z5" s="53"/>
      <c r="AA5" s="12">
        <v>19220</v>
      </c>
      <c r="AB5" s="12">
        <v>709</v>
      </c>
      <c r="AC5" s="12">
        <v>74</v>
      </c>
      <c r="AD5" s="12">
        <v>55</v>
      </c>
      <c r="AF5" s="12">
        <v>22662</v>
      </c>
      <c r="AG5" s="12">
        <v>62</v>
      </c>
      <c r="AH5" s="12">
        <v>52</v>
      </c>
      <c r="AI5" s="12">
        <v>42</v>
      </c>
      <c r="AK5" s="12">
        <v>23593</v>
      </c>
      <c r="AL5" s="12">
        <v>36</v>
      </c>
      <c r="AM5" s="12">
        <v>80</v>
      </c>
      <c r="AN5" s="12">
        <v>75</v>
      </c>
      <c r="AP5" s="12">
        <v>18445</v>
      </c>
      <c r="AQ5" s="12">
        <v>32</v>
      </c>
      <c r="AR5" s="12">
        <v>55</v>
      </c>
      <c r="AS5" s="12">
        <v>51</v>
      </c>
      <c r="AU5" s="12">
        <v>15512</v>
      </c>
      <c r="AV5" s="12">
        <v>61</v>
      </c>
      <c r="AW5" s="12">
        <v>64</v>
      </c>
      <c r="AX5" s="12">
        <v>53</v>
      </c>
      <c r="AZ5" s="12">
        <v>14771</v>
      </c>
      <c r="BA5" s="12">
        <v>65</v>
      </c>
      <c r="BB5" s="12">
        <v>57</v>
      </c>
      <c r="BC5" s="12">
        <v>51</v>
      </c>
      <c r="BE5" s="12">
        <v>9861</v>
      </c>
      <c r="BF5" s="12">
        <v>36</v>
      </c>
      <c r="BG5" s="12">
        <v>52</v>
      </c>
      <c r="BH5" s="12">
        <v>52</v>
      </c>
      <c r="BJ5" s="12">
        <v>9158</v>
      </c>
      <c r="BK5" s="12">
        <v>31</v>
      </c>
      <c r="BL5" s="12">
        <v>24</v>
      </c>
      <c r="BM5" s="12">
        <v>23</v>
      </c>
    </row>
    <row r="6" spans="1:65" ht="15.75">
      <c r="A6" s="13" t="s">
        <v>8</v>
      </c>
      <c r="B6" s="10">
        <f t="shared" si="0"/>
        <v>7340</v>
      </c>
      <c r="C6" s="10">
        <f t="shared" si="1"/>
        <v>0</v>
      </c>
      <c r="D6" s="10">
        <f t="shared" si="2"/>
        <v>12</v>
      </c>
      <c r="E6" s="10">
        <f t="shared" si="3"/>
        <v>11</v>
      </c>
      <c r="G6" s="12">
        <v>307</v>
      </c>
      <c r="H6" s="12">
        <v>0</v>
      </c>
      <c r="I6" s="12">
        <v>0</v>
      </c>
      <c r="J6" s="12">
        <v>0</v>
      </c>
      <c r="L6" s="12">
        <v>174</v>
      </c>
      <c r="M6" s="12">
        <v>0</v>
      </c>
      <c r="N6" s="12">
        <v>0</v>
      </c>
      <c r="O6" s="12">
        <v>0</v>
      </c>
      <c r="P6" s="56"/>
      <c r="Q6" s="12">
        <v>441</v>
      </c>
      <c r="R6" s="12">
        <v>0</v>
      </c>
      <c r="S6" s="12">
        <v>0</v>
      </c>
      <c r="T6" s="12">
        <v>0</v>
      </c>
      <c r="V6" s="12">
        <v>521</v>
      </c>
      <c r="W6" s="12">
        <v>0</v>
      </c>
      <c r="X6" s="12">
        <v>1</v>
      </c>
      <c r="Y6" s="12">
        <v>1</v>
      </c>
      <c r="Z6" s="53"/>
      <c r="AA6" s="12">
        <v>719</v>
      </c>
      <c r="AB6" s="12">
        <v>0</v>
      </c>
      <c r="AC6" s="12">
        <v>2</v>
      </c>
      <c r="AD6" s="12">
        <v>0</v>
      </c>
      <c r="AF6" s="12">
        <v>780</v>
      </c>
      <c r="AG6" s="12">
        <v>0</v>
      </c>
      <c r="AH6" s="12">
        <v>0</v>
      </c>
      <c r="AI6" s="12">
        <v>0</v>
      </c>
      <c r="AK6" s="12">
        <v>1308</v>
      </c>
      <c r="AL6" s="12">
        <v>0</v>
      </c>
      <c r="AM6" s="12">
        <v>1</v>
      </c>
      <c r="AN6" s="12">
        <v>0</v>
      </c>
      <c r="AP6" s="12">
        <v>854</v>
      </c>
      <c r="AQ6" s="12">
        <v>0</v>
      </c>
      <c r="AR6" s="12">
        <v>1</v>
      </c>
      <c r="AS6" s="12">
        <v>1</v>
      </c>
      <c r="AU6" s="12">
        <v>807</v>
      </c>
      <c r="AV6" s="12">
        <v>0</v>
      </c>
      <c r="AW6" s="12">
        <v>2</v>
      </c>
      <c r="AX6" s="12">
        <v>4</v>
      </c>
      <c r="AZ6" s="12">
        <v>778</v>
      </c>
      <c r="BA6" s="12">
        <v>0</v>
      </c>
      <c r="BB6" s="12">
        <v>4</v>
      </c>
      <c r="BC6" s="12">
        <v>4</v>
      </c>
      <c r="BE6" s="12">
        <v>364</v>
      </c>
      <c r="BF6" s="12">
        <v>0</v>
      </c>
      <c r="BG6" s="12">
        <v>1</v>
      </c>
      <c r="BH6" s="12">
        <v>1</v>
      </c>
      <c r="BJ6" s="12">
        <v>287</v>
      </c>
      <c r="BK6" s="12">
        <v>0</v>
      </c>
      <c r="BL6" s="12">
        <v>0</v>
      </c>
      <c r="BM6" s="12">
        <v>0</v>
      </c>
    </row>
    <row r="7" spans="1:65" ht="15.75">
      <c r="A7" s="13" t="s">
        <v>9</v>
      </c>
      <c r="B7" s="10">
        <f t="shared" si="0"/>
        <v>88488</v>
      </c>
      <c r="C7" s="10">
        <f t="shared" si="1"/>
        <v>182</v>
      </c>
      <c r="D7" s="10">
        <f t="shared" si="2"/>
        <v>181</v>
      </c>
      <c r="E7" s="10">
        <f t="shared" si="3"/>
        <v>217</v>
      </c>
      <c r="G7" s="12">
        <v>2691</v>
      </c>
      <c r="H7" s="12">
        <v>5</v>
      </c>
      <c r="I7" s="12">
        <v>5</v>
      </c>
      <c r="J7" s="12">
        <v>5</v>
      </c>
      <c r="L7" s="12">
        <v>2242</v>
      </c>
      <c r="M7" s="12">
        <v>6</v>
      </c>
      <c r="N7" s="12">
        <v>3</v>
      </c>
      <c r="O7" s="12">
        <v>3</v>
      </c>
      <c r="P7" s="56"/>
      <c r="Q7" s="12">
        <v>4860</v>
      </c>
      <c r="R7" s="12">
        <v>18</v>
      </c>
      <c r="S7" s="12">
        <v>12</v>
      </c>
      <c r="T7" s="12">
        <v>13</v>
      </c>
      <c r="V7" s="12">
        <v>6472</v>
      </c>
      <c r="W7" s="12">
        <v>25</v>
      </c>
      <c r="X7" s="12">
        <v>9</v>
      </c>
      <c r="Y7" s="12">
        <v>10</v>
      </c>
      <c r="Z7" s="53"/>
      <c r="AA7" s="12">
        <v>8672</v>
      </c>
      <c r="AB7" s="12">
        <v>34</v>
      </c>
      <c r="AC7" s="12">
        <v>24</v>
      </c>
      <c r="AD7" s="12">
        <v>28</v>
      </c>
      <c r="AF7" s="12">
        <v>12858</v>
      </c>
      <c r="AG7" s="12">
        <v>20</v>
      </c>
      <c r="AH7" s="12">
        <v>26</v>
      </c>
      <c r="AI7" s="12">
        <v>30</v>
      </c>
      <c r="AK7" s="12">
        <v>14325</v>
      </c>
      <c r="AL7" s="12">
        <v>10</v>
      </c>
      <c r="AM7" s="12">
        <v>23</v>
      </c>
      <c r="AN7" s="12">
        <v>32</v>
      </c>
      <c r="AP7" s="12">
        <v>10031</v>
      </c>
      <c r="AQ7" s="12">
        <v>6</v>
      </c>
      <c r="AR7" s="12">
        <v>21</v>
      </c>
      <c r="AS7" s="12">
        <v>31</v>
      </c>
      <c r="AU7" s="12">
        <v>8749</v>
      </c>
      <c r="AV7" s="12">
        <v>21</v>
      </c>
      <c r="AW7" s="12">
        <v>16</v>
      </c>
      <c r="AX7" s="12">
        <v>20</v>
      </c>
      <c r="AZ7" s="12">
        <v>9440</v>
      </c>
      <c r="BA7" s="12">
        <v>29</v>
      </c>
      <c r="BB7" s="12">
        <v>32</v>
      </c>
      <c r="BC7" s="12">
        <v>35</v>
      </c>
      <c r="BE7" s="12">
        <v>4544</v>
      </c>
      <c r="BF7" s="12">
        <v>2</v>
      </c>
      <c r="BG7" s="12">
        <v>7</v>
      </c>
      <c r="BH7" s="12">
        <v>7</v>
      </c>
      <c r="BJ7" s="12">
        <v>3604</v>
      </c>
      <c r="BK7" s="12">
        <v>6</v>
      </c>
      <c r="BL7" s="12">
        <v>3</v>
      </c>
      <c r="BM7" s="12">
        <v>3</v>
      </c>
    </row>
    <row r="8" spans="1:65" ht="15.75">
      <c r="A8" s="13" t="s">
        <v>10</v>
      </c>
      <c r="B8" s="10">
        <f t="shared" si="0"/>
        <v>54626</v>
      </c>
      <c r="C8" s="10">
        <f t="shared" si="1"/>
        <v>57</v>
      </c>
      <c r="D8" s="10">
        <f t="shared" si="2"/>
        <v>122</v>
      </c>
      <c r="E8" s="10">
        <f t="shared" si="3"/>
        <v>117</v>
      </c>
      <c r="G8" s="12">
        <v>3366</v>
      </c>
      <c r="H8" s="12">
        <v>0</v>
      </c>
      <c r="I8" s="12">
        <v>6</v>
      </c>
      <c r="J8" s="12">
        <v>6</v>
      </c>
      <c r="L8" s="12">
        <v>2584</v>
      </c>
      <c r="M8" s="12">
        <v>0</v>
      </c>
      <c r="N8" s="12">
        <v>3</v>
      </c>
      <c r="O8" s="12">
        <v>3</v>
      </c>
      <c r="P8" s="56"/>
      <c r="Q8" s="12">
        <v>4118</v>
      </c>
      <c r="R8" s="12">
        <v>0</v>
      </c>
      <c r="S8" s="12">
        <v>2</v>
      </c>
      <c r="T8" s="12">
        <v>2</v>
      </c>
      <c r="V8" s="12">
        <v>5209</v>
      </c>
      <c r="W8" s="12">
        <v>0</v>
      </c>
      <c r="X8" s="12">
        <v>1</v>
      </c>
      <c r="Y8" s="12">
        <v>2</v>
      </c>
      <c r="Z8" s="53"/>
      <c r="AA8" s="12">
        <v>5359</v>
      </c>
      <c r="AB8" s="12">
        <v>6</v>
      </c>
      <c r="AC8" s="12">
        <v>2</v>
      </c>
      <c r="AD8" s="12">
        <v>2</v>
      </c>
      <c r="AF8" s="12">
        <v>5870</v>
      </c>
      <c r="AG8" s="12">
        <v>0</v>
      </c>
      <c r="AH8" s="12">
        <v>7</v>
      </c>
      <c r="AI8" s="12">
        <v>4</v>
      </c>
      <c r="AK8" s="12">
        <v>6077</v>
      </c>
      <c r="AL8" s="12">
        <v>0</v>
      </c>
      <c r="AM8" s="12">
        <v>2</v>
      </c>
      <c r="AN8" s="12">
        <v>0</v>
      </c>
      <c r="AP8" s="111"/>
      <c r="AQ8" s="112"/>
      <c r="AR8" s="112"/>
      <c r="AS8" s="112"/>
      <c r="AU8" s="111"/>
      <c r="AV8" s="112"/>
      <c r="AW8" s="112"/>
      <c r="AX8" s="112"/>
      <c r="AZ8" s="12">
        <v>2113</v>
      </c>
      <c r="BA8" s="12">
        <v>8</v>
      </c>
      <c r="BB8" s="12">
        <v>16</v>
      </c>
      <c r="BC8" s="12">
        <v>16</v>
      </c>
      <c r="BE8" s="12">
        <v>9434</v>
      </c>
      <c r="BF8" s="12">
        <v>27</v>
      </c>
      <c r="BG8" s="12">
        <v>35</v>
      </c>
      <c r="BH8" s="12">
        <v>33</v>
      </c>
      <c r="BJ8" s="12">
        <v>10496</v>
      </c>
      <c r="BK8" s="12">
        <v>16</v>
      </c>
      <c r="BL8" s="12">
        <v>48</v>
      </c>
      <c r="BM8" s="12">
        <v>49</v>
      </c>
    </row>
    <row r="9" spans="1:65" ht="15.75">
      <c r="A9" s="13" t="s">
        <v>11</v>
      </c>
      <c r="B9" s="10">
        <f t="shared" si="0"/>
        <v>119488</v>
      </c>
      <c r="C9" s="10">
        <f t="shared" si="1"/>
        <v>114</v>
      </c>
      <c r="D9" s="10">
        <f t="shared" si="2"/>
        <v>1249</v>
      </c>
      <c r="E9" s="10">
        <f t="shared" si="3"/>
        <v>1252</v>
      </c>
      <c r="G9" s="12">
        <v>4452</v>
      </c>
      <c r="H9" s="12">
        <v>0</v>
      </c>
      <c r="I9" s="12">
        <v>56</v>
      </c>
      <c r="J9" s="12">
        <v>56</v>
      </c>
      <c r="L9" s="12">
        <v>2328</v>
      </c>
      <c r="M9" s="12">
        <v>0</v>
      </c>
      <c r="N9" s="12">
        <v>49</v>
      </c>
      <c r="O9" s="12">
        <v>49</v>
      </c>
      <c r="P9" s="56"/>
      <c r="Q9" s="12">
        <v>4396</v>
      </c>
      <c r="R9" s="12">
        <v>0</v>
      </c>
      <c r="S9" s="12">
        <v>82</v>
      </c>
      <c r="T9" s="12">
        <v>82</v>
      </c>
      <c r="V9" s="12">
        <v>6566</v>
      </c>
      <c r="W9" s="12">
        <v>0</v>
      </c>
      <c r="X9" s="12">
        <v>104</v>
      </c>
      <c r="Y9" s="12">
        <v>104</v>
      </c>
      <c r="Z9" s="53"/>
      <c r="AA9" s="12">
        <v>6356</v>
      </c>
      <c r="AB9" s="12">
        <v>0</v>
      </c>
      <c r="AC9" s="12">
        <v>115</v>
      </c>
      <c r="AD9" s="12">
        <v>115</v>
      </c>
      <c r="AF9" s="12">
        <v>6274</v>
      </c>
      <c r="AG9" s="12">
        <v>0</v>
      </c>
      <c r="AH9" s="12">
        <v>84</v>
      </c>
      <c r="AI9" s="12">
        <v>84</v>
      </c>
      <c r="AK9" s="12">
        <v>21423</v>
      </c>
      <c r="AL9" s="12">
        <v>13</v>
      </c>
      <c r="AM9" s="12">
        <v>137</v>
      </c>
      <c r="AN9" s="12">
        <v>137</v>
      </c>
      <c r="AP9" s="12">
        <v>18810</v>
      </c>
      <c r="AQ9" s="12">
        <v>13</v>
      </c>
      <c r="AR9" s="12">
        <v>169</v>
      </c>
      <c r="AS9" s="12">
        <v>171</v>
      </c>
      <c r="AU9" s="12">
        <v>14748</v>
      </c>
      <c r="AV9" s="12">
        <v>31</v>
      </c>
      <c r="AW9" s="12">
        <v>132</v>
      </c>
      <c r="AX9" s="12">
        <v>132</v>
      </c>
      <c r="AZ9" s="12">
        <v>15873</v>
      </c>
      <c r="BA9" s="12">
        <v>34</v>
      </c>
      <c r="BB9" s="12">
        <v>154</v>
      </c>
      <c r="BC9" s="12">
        <v>154</v>
      </c>
      <c r="BE9" s="12">
        <v>10591</v>
      </c>
      <c r="BF9" s="12">
        <v>11</v>
      </c>
      <c r="BG9" s="12">
        <v>104</v>
      </c>
      <c r="BH9" s="12">
        <v>105</v>
      </c>
      <c r="BJ9" s="12">
        <v>7671</v>
      </c>
      <c r="BK9" s="12">
        <v>12</v>
      </c>
      <c r="BL9" s="12">
        <v>63</v>
      </c>
      <c r="BM9" s="12">
        <v>63</v>
      </c>
    </row>
    <row r="10" spans="1:65" ht="15.75">
      <c r="A10" s="13" t="s">
        <v>12</v>
      </c>
      <c r="B10" s="10">
        <f t="shared" si="0"/>
        <v>89022</v>
      </c>
      <c r="C10" s="10">
        <f t="shared" si="1"/>
        <v>342</v>
      </c>
      <c r="D10" s="10">
        <f t="shared" si="2"/>
        <v>191</v>
      </c>
      <c r="E10" s="10">
        <f t="shared" si="3"/>
        <v>232</v>
      </c>
      <c r="G10" s="12">
        <v>3574</v>
      </c>
      <c r="H10" s="12">
        <v>11</v>
      </c>
      <c r="I10" s="12">
        <v>3</v>
      </c>
      <c r="J10" s="12">
        <v>5</v>
      </c>
      <c r="L10" s="12">
        <v>3159</v>
      </c>
      <c r="M10" s="12">
        <v>12</v>
      </c>
      <c r="N10" s="12">
        <v>6</v>
      </c>
      <c r="O10" s="12">
        <v>6</v>
      </c>
      <c r="P10" s="56"/>
      <c r="Q10" s="12">
        <v>6149</v>
      </c>
      <c r="R10" s="12">
        <v>27</v>
      </c>
      <c r="S10" s="12">
        <v>4</v>
      </c>
      <c r="T10" s="12">
        <v>6</v>
      </c>
      <c r="V10" s="12">
        <v>8311</v>
      </c>
      <c r="W10" s="12">
        <v>36</v>
      </c>
      <c r="X10" s="12">
        <v>12</v>
      </c>
      <c r="Y10" s="12">
        <v>13</v>
      </c>
      <c r="Z10" s="53"/>
      <c r="AA10" s="12">
        <v>9813</v>
      </c>
      <c r="AB10" s="12">
        <v>43</v>
      </c>
      <c r="AC10" s="12">
        <v>23</v>
      </c>
      <c r="AD10" s="12">
        <v>25</v>
      </c>
      <c r="AF10" s="12">
        <v>8808</v>
      </c>
      <c r="AG10" s="12">
        <v>31</v>
      </c>
      <c r="AH10" s="12">
        <v>27</v>
      </c>
      <c r="AI10" s="12">
        <v>32</v>
      </c>
      <c r="AK10" s="12">
        <v>11526</v>
      </c>
      <c r="AL10" s="12">
        <v>49</v>
      </c>
      <c r="AM10" s="12">
        <v>22</v>
      </c>
      <c r="AN10" s="12">
        <v>26</v>
      </c>
      <c r="AP10" s="12">
        <v>10536</v>
      </c>
      <c r="AQ10" s="12">
        <v>45</v>
      </c>
      <c r="AR10" s="12">
        <v>17</v>
      </c>
      <c r="AS10" s="12">
        <v>18</v>
      </c>
      <c r="AU10" s="12">
        <v>9020</v>
      </c>
      <c r="AV10" s="12">
        <v>24</v>
      </c>
      <c r="AW10" s="12">
        <v>26</v>
      </c>
      <c r="AX10" s="12">
        <v>39</v>
      </c>
      <c r="AZ10" s="12">
        <v>8933</v>
      </c>
      <c r="BA10" s="12">
        <v>29</v>
      </c>
      <c r="BB10" s="12">
        <v>37</v>
      </c>
      <c r="BC10" s="12">
        <v>46</v>
      </c>
      <c r="BE10" s="12">
        <v>5807</v>
      </c>
      <c r="BF10" s="12">
        <v>25</v>
      </c>
      <c r="BG10" s="12">
        <v>10</v>
      </c>
      <c r="BH10" s="12">
        <v>12</v>
      </c>
      <c r="BJ10" s="12">
        <v>3386</v>
      </c>
      <c r="BK10" s="12">
        <v>10</v>
      </c>
      <c r="BL10" s="12">
        <v>4</v>
      </c>
      <c r="BM10" s="12">
        <v>4</v>
      </c>
    </row>
    <row r="11" spans="1:65" ht="15.75">
      <c r="A11" s="13" t="s">
        <v>13</v>
      </c>
      <c r="B11" s="10">
        <f t="shared" si="0"/>
        <v>112966</v>
      </c>
      <c r="C11" s="10">
        <f t="shared" si="1"/>
        <v>158</v>
      </c>
      <c r="D11" s="10">
        <f t="shared" si="2"/>
        <v>302</v>
      </c>
      <c r="E11" s="10">
        <f t="shared" si="3"/>
        <v>442</v>
      </c>
      <c r="G11" s="12">
        <v>3647</v>
      </c>
      <c r="H11" s="12">
        <v>3</v>
      </c>
      <c r="I11" s="12">
        <v>7</v>
      </c>
      <c r="J11" s="12">
        <v>8</v>
      </c>
      <c r="L11" s="12">
        <v>3720</v>
      </c>
      <c r="M11" s="12">
        <v>6</v>
      </c>
      <c r="N11" s="12">
        <v>4</v>
      </c>
      <c r="O11" s="12">
        <v>4</v>
      </c>
      <c r="P11" s="56"/>
      <c r="Q11" s="12">
        <v>5609</v>
      </c>
      <c r="R11" s="12">
        <v>13</v>
      </c>
      <c r="S11" s="12">
        <v>15</v>
      </c>
      <c r="T11" s="12">
        <v>23</v>
      </c>
      <c r="V11" s="12">
        <v>9678</v>
      </c>
      <c r="W11" s="12">
        <v>38</v>
      </c>
      <c r="X11" s="12">
        <v>20</v>
      </c>
      <c r="Y11" s="12">
        <v>26</v>
      </c>
      <c r="Z11" s="53"/>
      <c r="AA11" s="12">
        <v>10682</v>
      </c>
      <c r="AB11" s="12">
        <v>31</v>
      </c>
      <c r="AC11" s="12">
        <v>21</v>
      </c>
      <c r="AD11" s="12">
        <v>27</v>
      </c>
      <c r="AF11" s="12">
        <v>12366</v>
      </c>
      <c r="AG11" s="12">
        <v>10</v>
      </c>
      <c r="AH11" s="12">
        <v>31</v>
      </c>
      <c r="AI11" s="12">
        <v>38</v>
      </c>
      <c r="AK11" s="12">
        <v>17716</v>
      </c>
      <c r="AL11" s="12">
        <v>5</v>
      </c>
      <c r="AM11" s="12">
        <v>77</v>
      </c>
      <c r="AN11" s="12">
        <v>135</v>
      </c>
      <c r="AP11" s="12">
        <v>17111</v>
      </c>
      <c r="AQ11" s="12">
        <v>10</v>
      </c>
      <c r="AR11" s="12">
        <v>46</v>
      </c>
      <c r="AS11" s="12">
        <v>81</v>
      </c>
      <c r="AU11" s="12">
        <v>11908</v>
      </c>
      <c r="AV11" s="12">
        <v>17</v>
      </c>
      <c r="AW11" s="12">
        <v>35</v>
      </c>
      <c r="AX11" s="12">
        <v>52</v>
      </c>
      <c r="AZ11" s="12">
        <v>9715</v>
      </c>
      <c r="BA11" s="12">
        <v>11</v>
      </c>
      <c r="BB11" s="12">
        <v>24</v>
      </c>
      <c r="BC11" s="12">
        <v>26</v>
      </c>
      <c r="BE11" s="12">
        <v>5964</v>
      </c>
      <c r="BF11" s="12">
        <v>5</v>
      </c>
      <c r="BG11" s="12">
        <v>12</v>
      </c>
      <c r="BH11" s="12">
        <v>12</v>
      </c>
      <c r="BJ11" s="12">
        <v>4850</v>
      </c>
      <c r="BK11" s="12">
        <v>9</v>
      </c>
      <c r="BL11" s="12">
        <v>10</v>
      </c>
      <c r="BM11" s="12">
        <v>10</v>
      </c>
    </row>
    <row r="12" spans="1:65" ht="15.75">
      <c r="A12" s="13" t="s">
        <v>14</v>
      </c>
      <c r="B12" s="10">
        <f t="shared" si="0"/>
        <v>111782</v>
      </c>
      <c r="C12" s="10">
        <f t="shared" si="1"/>
        <v>2</v>
      </c>
      <c r="D12" s="10">
        <f t="shared" si="2"/>
        <v>621</v>
      </c>
      <c r="E12" s="10">
        <f t="shared" si="3"/>
        <v>604</v>
      </c>
      <c r="G12" s="12">
        <v>4834</v>
      </c>
      <c r="H12" s="12">
        <v>0</v>
      </c>
      <c r="I12" s="12">
        <v>55</v>
      </c>
      <c r="J12" s="12">
        <v>55</v>
      </c>
      <c r="L12" s="12">
        <v>5545</v>
      </c>
      <c r="M12" s="12">
        <v>0</v>
      </c>
      <c r="N12" s="12">
        <v>57</v>
      </c>
      <c r="O12" s="12">
        <v>50</v>
      </c>
      <c r="P12" s="56"/>
      <c r="Q12" s="12">
        <v>8949</v>
      </c>
      <c r="R12" s="12">
        <v>0</v>
      </c>
      <c r="S12" s="12">
        <v>72</v>
      </c>
      <c r="T12" s="12">
        <v>70</v>
      </c>
      <c r="V12" s="12">
        <v>9498</v>
      </c>
      <c r="W12" s="12">
        <v>0</v>
      </c>
      <c r="X12" s="12">
        <v>50</v>
      </c>
      <c r="Y12" s="12">
        <v>50</v>
      </c>
      <c r="Z12" s="53"/>
      <c r="AA12" s="12">
        <v>10145</v>
      </c>
      <c r="AB12" s="12">
        <v>0</v>
      </c>
      <c r="AC12" s="12">
        <v>32</v>
      </c>
      <c r="AD12" s="12">
        <v>30</v>
      </c>
      <c r="AF12" s="12">
        <v>11969</v>
      </c>
      <c r="AG12" s="12">
        <v>0</v>
      </c>
      <c r="AH12" s="12">
        <v>32</v>
      </c>
      <c r="AI12" s="12">
        <v>28</v>
      </c>
      <c r="AK12" s="12">
        <v>15318</v>
      </c>
      <c r="AL12" s="12">
        <v>0</v>
      </c>
      <c r="AM12" s="12">
        <v>33</v>
      </c>
      <c r="AN12" s="12">
        <v>28</v>
      </c>
      <c r="AP12" s="12">
        <v>13979</v>
      </c>
      <c r="AQ12" s="12">
        <v>0</v>
      </c>
      <c r="AR12" s="12">
        <v>52</v>
      </c>
      <c r="AS12" s="12">
        <v>46</v>
      </c>
      <c r="AU12" s="12">
        <v>8584</v>
      </c>
      <c r="AV12" s="12">
        <v>0</v>
      </c>
      <c r="AW12" s="12">
        <v>42</v>
      </c>
      <c r="AX12" s="12">
        <v>55</v>
      </c>
      <c r="AZ12" s="12">
        <v>9512</v>
      </c>
      <c r="BA12" s="12">
        <v>0</v>
      </c>
      <c r="BB12" s="12">
        <v>76</v>
      </c>
      <c r="BC12" s="12">
        <v>75</v>
      </c>
      <c r="BE12" s="12">
        <v>7981</v>
      </c>
      <c r="BF12" s="12">
        <v>0</v>
      </c>
      <c r="BG12" s="12">
        <v>67</v>
      </c>
      <c r="BH12" s="12">
        <v>64</v>
      </c>
      <c r="BJ12" s="12">
        <v>5468</v>
      </c>
      <c r="BK12" s="12">
        <v>2</v>
      </c>
      <c r="BL12" s="12">
        <v>53</v>
      </c>
      <c r="BM12" s="12">
        <v>53</v>
      </c>
    </row>
    <row r="13" spans="1:65" ht="15.75">
      <c r="A13" s="13" t="s">
        <v>15</v>
      </c>
      <c r="B13" s="10">
        <f t="shared" si="0"/>
        <v>270704</v>
      </c>
      <c r="C13" s="10">
        <f t="shared" si="1"/>
        <v>716</v>
      </c>
      <c r="D13" s="10">
        <f t="shared" si="2"/>
        <v>1935</v>
      </c>
      <c r="E13" s="10">
        <f t="shared" si="3"/>
        <v>2039</v>
      </c>
      <c r="G13" s="12">
        <v>10566</v>
      </c>
      <c r="H13" s="12">
        <v>23</v>
      </c>
      <c r="I13" s="12">
        <v>67</v>
      </c>
      <c r="J13" s="12">
        <v>71</v>
      </c>
      <c r="L13" s="12">
        <v>14552</v>
      </c>
      <c r="M13" s="12">
        <v>32</v>
      </c>
      <c r="N13" s="12">
        <v>95</v>
      </c>
      <c r="O13" s="12">
        <v>105</v>
      </c>
      <c r="P13" s="56"/>
      <c r="Q13" s="12">
        <v>30187</v>
      </c>
      <c r="R13" s="12">
        <v>88</v>
      </c>
      <c r="S13" s="12">
        <v>392</v>
      </c>
      <c r="T13" s="12">
        <v>404</v>
      </c>
      <c r="V13" s="12">
        <v>35753</v>
      </c>
      <c r="W13" s="12">
        <v>92</v>
      </c>
      <c r="X13" s="12">
        <v>406</v>
      </c>
      <c r="Y13" s="12">
        <v>420</v>
      </c>
      <c r="Z13" s="53"/>
      <c r="AA13" s="12">
        <v>29739</v>
      </c>
      <c r="AB13" s="12">
        <v>82</v>
      </c>
      <c r="AC13" s="12">
        <v>233</v>
      </c>
      <c r="AD13" s="12">
        <v>247</v>
      </c>
      <c r="AF13" s="12">
        <v>29446</v>
      </c>
      <c r="AG13" s="12">
        <v>88</v>
      </c>
      <c r="AH13" s="12">
        <v>158</v>
      </c>
      <c r="AI13" s="12">
        <v>173</v>
      </c>
      <c r="AK13" s="12">
        <v>29688</v>
      </c>
      <c r="AL13" s="12">
        <v>63</v>
      </c>
      <c r="AM13" s="12">
        <v>123</v>
      </c>
      <c r="AN13" s="12">
        <v>131</v>
      </c>
      <c r="AP13" s="12">
        <v>25871</v>
      </c>
      <c r="AQ13" s="12">
        <v>75</v>
      </c>
      <c r="AR13" s="12">
        <v>121</v>
      </c>
      <c r="AS13" s="12">
        <v>137</v>
      </c>
      <c r="AU13" s="12">
        <v>18451</v>
      </c>
      <c r="AV13" s="12">
        <v>55</v>
      </c>
      <c r="AW13" s="12">
        <v>76</v>
      </c>
      <c r="AX13" s="12">
        <v>79</v>
      </c>
      <c r="AZ13" s="12">
        <v>18319</v>
      </c>
      <c r="BA13" s="12">
        <v>58</v>
      </c>
      <c r="BB13" s="12">
        <v>83</v>
      </c>
      <c r="BC13" s="12">
        <v>82</v>
      </c>
      <c r="BE13" s="12">
        <v>15319</v>
      </c>
      <c r="BF13" s="12">
        <v>39</v>
      </c>
      <c r="BG13" s="12">
        <v>119</v>
      </c>
      <c r="BH13" s="12">
        <v>128</v>
      </c>
      <c r="BJ13" s="12">
        <v>12813</v>
      </c>
      <c r="BK13" s="12">
        <v>21</v>
      </c>
      <c r="BL13" s="12">
        <v>62</v>
      </c>
      <c r="BM13" s="12">
        <v>62</v>
      </c>
    </row>
    <row r="14" spans="1:65" ht="15.75">
      <c r="A14" s="13" t="s">
        <v>48</v>
      </c>
      <c r="B14" s="10">
        <f t="shared" si="0"/>
        <v>22788</v>
      </c>
      <c r="C14" s="10">
        <f t="shared" si="1"/>
        <v>3</v>
      </c>
      <c r="D14" s="10">
        <f t="shared" si="2"/>
        <v>28</v>
      </c>
      <c r="E14" s="10">
        <f t="shared" si="3"/>
        <v>16</v>
      </c>
      <c r="G14" s="12"/>
      <c r="H14" s="12"/>
      <c r="I14" s="12"/>
      <c r="J14" s="12"/>
      <c r="L14" s="12"/>
      <c r="M14" s="12"/>
      <c r="N14" s="12"/>
      <c r="O14" s="12"/>
      <c r="P14" s="56"/>
      <c r="Q14" s="12"/>
      <c r="R14" s="12"/>
      <c r="S14" s="12"/>
      <c r="T14" s="12"/>
      <c r="V14" s="12"/>
      <c r="W14" s="12"/>
      <c r="X14" s="12"/>
      <c r="Y14" s="12"/>
      <c r="Z14" s="53"/>
      <c r="AA14" s="12"/>
      <c r="AB14" s="12"/>
      <c r="AC14" s="12"/>
      <c r="AD14" s="12"/>
      <c r="AF14" s="12"/>
      <c r="AG14" s="12"/>
      <c r="AH14" s="12"/>
      <c r="AI14" s="12"/>
      <c r="AK14" s="12"/>
      <c r="AL14" s="12"/>
      <c r="AM14" s="12"/>
      <c r="AN14" s="12"/>
      <c r="AP14" s="12">
        <v>6575</v>
      </c>
      <c r="AQ14" s="12">
        <v>1</v>
      </c>
      <c r="AR14" s="12">
        <v>2</v>
      </c>
      <c r="AS14" s="12">
        <v>2</v>
      </c>
      <c r="AU14" s="12">
        <v>4912</v>
      </c>
      <c r="AV14" s="12">
        <v>0</v>
      </c>
      <c r="AW14" s="12">
        <v>10</v>
      </c>
      <c r="AX14" s="12">
        <v>3</v>
      </c>
      <c r="AZ14" s="12">
        <v>4114</v>
      </c>
      <c r="BA14" s="12">
        <v>1</v>
      </c>
      <c r="BB14" s="12">
        <v>8</v>
      </c>
      <c r="BC14" s="12">
        <v>4</v>
      </c>
      <c r="BE14" s="12">
        <v>3934</v>
      </c>
      <c r="BF14" s="12">
        <v>1</v>
      </c>
      <c r="BG14" s="12">
        <v>7</v>
      </c>
      <c r="BH14" s="12">
        <v>6</v>
      </c>
      <c r="BJ14" s="12">
        <v>3253</v>
      </c>
      <c r="BK14" s="12">
        <v>0</v>
      </c>
      <c r="BL14" s="12">
        <v>1</v>
      </c>
      <c r="BM14" s="12">
        <v>1</v>
      </c>
    </row>
    <row r="15" spans="1:65" ht="15.75">
      <c r="A15" s="13" t="s">
        <v>16</v>
      </c>
      <c r="B15" s="10">
        <f t="shared" si="0"/>
        <v>63175</v>
      </c>
      <c r="C15" s="10">
        <f t="shared" si="1"/>
        <v>47</v>
      </c>
      <c r="D15" s="10">
        <f t="shared" si="2"/>
        <v>4</v>
      </c>
      <c r="E15" s="10">
        <f t="shared" si="3"/>
        <v>0</v>
      </c>
      <c r="G15" s="12"/>
      <c r="H15" s="12"/>
      <c r="I15" s="12"/>
      <c r="J15" s="12"/>
      <c r="L15" s="12"/>
      <c r="M15" s="12"/>
      <c r="N15" s="12"/>
      <c r="O15" s="12"/>
      <c r="P15" s="56"/>
      <c r="Q15" s="12"/>
      <c r="R15" s="12"/>
      <c r="S15" s="12"/>
      <c r="T15" s="12"/>
      <c r="V15" s="12"/>
      <c r="W15" s="12"/>
      <c r="X15" s="12"/>
      <c r="Y15" s="12"/>
      <c r="Z15" s="53"/>
      <c r="AA15" s="12"/>
      <c r="AB15" s="12"/>
      <c r="AC15" s="12"/>
      <c r="AD15" s="12"/>
      <c r="AF15" s="12"/>
      <c r="AG15" s="12"/>
      <c r="AH15" s="12"/>
      <c r="AI15" s="12"/>
      <c r="AK15" s="12"/>
      <c r="AL15" s="12"/>
      <c r="AM15" s="12"/>
      <c r="AN15" s="12"/>
      <c r="AP15" s="12"/>
      <c r="AQ15" s="12"/>
      <c r="AR15" s="12"/>
      <c r="AS15" s="12"/>
      <c r="AU15" s="12"/>
      <c r="AV15" s="12"/>
      <c r="AW15" s="12"/>
      <c r="AX15" s="12"/>
      <c r="AZ15" s="12">
        <v>796</v>
      </c>
      <c r="BA15" s="12">
        <v>2</v>
      </c>
      <c r="BB15" s="12">
        <v>0</v>
      </c>
      <c r="BC15" s="12">
        <v>0</v>
      </c>
      <c r="BE15" s="12">
        <v>33219</v>
      </c>
      <c r="BF15" s="12">
        <v>39</v>
      </c>
      <c r="BG15" s="12">
        <v>1</v>
      </c>
      <c r="BH15" s="12">
        <v>0</v>
      </c>
      <c r="BJ15" s="12">
        <v>29160</v>
      </c>
      <c r="BK15" s="12">
        <v>6</v>
      </c>
      <c r="BL15" s="12">
        <v>3</v>
      </c>
      <c r="BM15" s="12">
        <v>0</v>
      </c>
    </row>
    <row r="16" spans="1:65" ht="15.75">
      <c r="A16" s="14" t="s">
        <v>32</v>
      </c>
      <c r="B16" s="10">
        <f t="shared" si="0"/>
        <v>1398895</v>
      </c>
      <c r="C16" s="10">
        <f t="shared" si="1"/>
        <v>2836</v>
      </c>
      <c r="D16" s="10">
        <f t="shared" si="2"/>
        <v>5425</v>
      </c>
      <c r="E16" s="10">
        <f t="shared" si="3"/>
        <v>5669</v>
      </c>
      <c r="G16" s="15">
        <v>50072</v>
      </c>
      <c r="H16" s="15">
        <v>55</v>
      </c>
      <c r="I16" s="15">
        <v>232</v>
      </c>
      <c r="J16" s="15">
        <v>240</v>
      </c>
      <c r="L16" s="15">
        <v>52275</v>
      </c>
      <c r="M16" s="15">
        <v>83</v>
      </c>
      <c r="N16" s="15">
        <v>242</v>
      </c>
      <c r="O16" s="15">
        <v>248</v>
      </c>
      <c r="P16" s="57"/>
      <c r="Q16" s="15">
        <v>97642</v>
      </c>
      <c r="R16" s="15">
        <v>208</v>
      </c>
      <c r="S16" s="15">
        <v>643</v>
      </c>
      <c r="T16" s="15">
        <v>660</v>
      </c>
      <c r="V16" s="15">
        <v>125268</v>
      </c>
      <c r="W16" s="15">
        <v>271</v>
      </c>
      <c r="X16" s="15">
        <v>670</v>
      </c>
      <c r="Y16" s="15">
        <v>677</v>
      </c>
      <c r="Z16" s="53"/>
      <c r="AA16" s="15">
        <v>130124</v>
      </c>
      <c r="AB16" s="15">
        <v>905</v>
      </c>
      <c r="AC16" s="15">
        <v>541</v>
      </c>
      <c r="AD16" s="15">
        <v>550</v>
      </c>
      <c r="AF16" s="15">
        <v>145779</v>
      </c>
      <c r="AG16" s="15">
        <v>211</v>
      </c>
      <c r="AH16" s="15">
        <v>460</v>
      </c>
      <c r="AI16" s="15">
        <v>487</v>
      </c>
      <c r="AK16" s="15">
        <v>178438</v>
      </c>
      <c r="AL16" s="15">
        <v>176</v>
      </c>
      <c r="AM16" s="15">
        <v>514</v>
      </c>
      <c r="AN16" s="15">
        <v>587</v>
      </c>
      <c r="AP16" s="15">
        <v>152967</v>
      </c>
      <c r="AQ16" s="15">
        <v>182</v>
      </c>
      <c r="AR16" s="15">
        <v>497</v>
      </c>
      <c r="AS16" s="15">
        <v>549</v>
      </c>
      <c r="AU16" s="15">
        <v>116065</v>
      </c>
      <c r="AV16" s="15">
        <v>210</v>
      </c>
      <c r="AW16" s="15">
        <v>410</v>
      </c>
      <c r="AX16" s="15">
        <v>443</v>
      </c>
      <c r="AZ16" s="15">
        <v>116837</v>
      </c>
      <c r="BA16" s="15">
        <v>237</v>
      </c>
      <c r="BB16" s="15">
        <v>502</v>
      </c>
      <c r="BC16" s="15">
        <v>506</v>
      </c>
      <c r="BE16" s="15">
        <v>126494</v>
      </c>
      <c r="BF16" s="15">
        <v>185</v>
      </c>
      <c r="BG16" s="15">
        <v>427</v>
      </c>
      <c r="BH16" s="15">
        <v>434</v>
      </c>
      <c r="BJ16" s="15">
        <v>106934</v>
      </c>
      <c r="BK16" s="15">
        <v>113</v>
      </c>
      <c r="BL16" s="15">
        <v>287</v>
      </c>
      <c r="BM16" s="15">
        <v>288</v>
      </c>
    </row>
    <row r="17" ht="15.75" thickBot="1"/>
    <row r="18" ht="15">
      <c r="A18" s="27" t="s">
        <v>66</v>
      </c>
    </row>
    <row r="19" ht="15">
      <c r="A19" s="28" t="s">
        <v>78</v>
      </c>
    </row>
    <row r="20" ht="15">
      <c r="A20" s="17" t="s">
        <v>67</v>
      </c>
    </row>
    <row r="21" ht="15">
      <c r="A21" s="17" t="s">
        <v>68</v>
      </c>
    </row>
    <row r="22" ht="15.75" thickBot="1">
      <c r="A22" s="29" t="s">
        <v>69</v>
      </c>
    </row>
  </sheetData>
  <sheetProtection/>
  <mergeCells count="14">
    <mergeCell ref="AK1:AL1"/>
    <mergeCell ref="AP1:AQ1"/>
    <mergeCell ref="G1:H1"/>
    <mergeCell ref="L1:M1"/>
    <mergeCell ref="V1:W1"/>
    <mergeCell ref="AA1:AB1"/>
    <mergeCell ref="AF1:AG1"/>
    <mergeCell ref="Q1:R1"/>
    <mergeCell ref="AZ1:BA1"/>
    <mergeCell ref="BE1:BF1"/>
    <mergeCell ref="BJ1:BK1"/>
    <mergeCell ref="AP8:AS8"/>
    <mergeCell ref="AU8:AX8"/>
    <mergeCell ref="AU1:AV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A8" sqref="AA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5" sqref="C25"/>
    </sheetView>
  </sheetViews>
  <sheetFormatPr defaultColWidth="9.140625" defaultRowHeight="15"/>
  <cols>
    <col min="1" max="1" width="37.7109375" style="1" customWidth="1"/>
    <col min="2" max="2" width="14.7109375" style="8" customWidth="1"/>
    <col min="3" max="3" width="15.421875" style="8" customWidth="1"/>
    <col min="4" max="4" width="15.00390625" style="8" customWidth="1"/>
    <col min="5" max="5" width="18.00390625" style="8" bestFit="1" customWidth="1"/>
    <col min="6" max="6" width="10.421875" style="8" customWidth="1"/>
    <col min="7" max="7" width="14.421875" style="8" customWidth="1"/>
    <col min="8" max="8" width="2.28125" style="8" customWidth="1"/>
    <col min="9" max="9" width="10.8515625" style="8" bestFit="1" customWidth="1"/>
    <col min="10" max="10" width="9.140625" style="8" customWidth="1"/>
    <col min="11" max="11" width="7.140625" style="8" customWidth="1"/>
    <col min="12" max="12" width="7.7109375" style="8" customWidth="1"/>
    <col min="13" max="13" width="8.140625" style="92" customWidth="1"/>
    <col min="14" max="14" width="8.57421875" style="8" customWidth="1"/>
    <col min="15" max="15" width="2.28125" style="8" customWidth="1"/>
    <col min="16" max="16" width="8.7109375" style="8" customWidth="1"/>
    <col min="17" max="17" width="10.140625" style="8" customWidth="1"/>
    <col min="18" max="18" width="9.140625" style="8" customWidth="1"/>
    <col min="19" max="19" width="9.421875" style="8" customWidth="1"/>
    <col min="20" max="20" width="9.140625" style="8" customWidth="1"/>
    <col min="21" max="21" width="10.28125" style="8" customWidth="1"/>
    <col min="22" max="22" width="3.140625" style="8" customWidth="1"/>
    <col min="23" max="23" width="10.28125" style="99" customWidth="1"/>
    <col min="24" max="24" width="8.8515625" style="99" customWidth="1"/>
    <col min="25" max="25" width="8.28125" style="99" customWidth="1"/>
    <col min="26" max="26" width="9.57421875" style="99" customWidth="1"/>
    <col min="27" max="27" width="9.7109375" style="99" customWidth="1"/>
    <col min="28" max="28" width="10.421875" style="99" customWidth="1"/>
    <col min="29" max="78" width="12.421875" style="99" customWidth="1"/>
    <col min="79" max="79" width="11.00390625" style="99" bestFit="1" customWidth="1"/>
    <col min="80" max="82" width="9.421875" style="99" bestFit="1" customWidth="1"/>
    <col min="83" max="84" width="9.421875" style="99" customWidth="1"/>
    <col min="85" max="85" width="9.140625" style="99" customWidth="1"/>
    <col min="86" max="86" width="11.00390625" style="99" bestFit="1" customWidth="1"/>
    <col min="87" max="89" width="9.421875" style="99" bestFit="1" customWidth="1"/>
    <col min="90" max="91" width="9.140625" style="99" customWidth="1"/>
    <col min="92" max="16384" width="9.140625" style="8" customWidth="1"/>
  </cols>
  <sheetData>
    <row r="1" spans="1:91" s="2" customFormat="1" ht="35.25" customHeight="1">
      <c r="A1" s="1"/>
      <c r="B1" s="107" t="s">
        <v>89</v>
      </c>
      <c r="I1" s="2" t="s">
        <v>18</v>
      </c>
      <c r="M1" s="90"/>
      <c r="P1" s="2" t="s">
        <v>20</v>
      </c>
      <c r="W1" s="100" t="s">
        <v>21</v>
      </c>
      <c r="X1" s="100"/>
      <c r="Y1" s="100"/>
      <c r="Z1" s="100"/>
      <c r="AA1" s="100"/>
      <c r="AB1" s="100"/>
      <c r="AC1" s="100"/>
      <c r="AD1" s="100" t="s">
        <v>22</v>
      </c>
      <c r="AE1" s="100"/>
      <c r="AF1" s="100"/>
      <c r="AG1" s="100"/>
      <c r="AH1" s="100"/>
      <c r="AI1" s="100"/>
      <c r="AJ1" s="100"/>
      <c r="AK1" s="100" t="s">
        <v>23</v>
      </c>
      <c r="AL1" s="100"/>
      <c r="AM1" s="100"/>
      <c r="AN1" s="100"/>
      <c r="AO1" s="100"/>
      <c r="AP1" s="100"/>
      <c r="AQ1" s="100"/>
      <c r="AR1" s="100" t="s">
        <v>24</v>
      </c>
      <c r="AS1" s="100"/>
      <c r="AT1" s="100"/>
      <c r="AU1" s="100"/>
      <c r="AV1" s="100"/>
      <c r="AW1" s="100"/>
      <c r="AX1" s="100"/>
      <c r="AY1" s="100" t="s">
        <v>25</v>
      </c>
      <c r="AZ1" s="100"/>
      <c r="BA1" s="100"/>
      <c r="BB1" s="100"/>
      <c r="BC1" s="100"/>
      <c r="BD1" s="100"/>
      <c r="BE1" s="100"/>
      <c r="BF1" s="100" t="s">
        <v>26</v>
      </c>
      <c r="BG1" s="100"/>
      <c r="BH1" s="100"/>
      <c r="BI1" s="100"/>
      <c r="BJ1" s="100"/>
      <c r="BK1" s="100"/>
      <c r="BL1" s="100"/>
      <c r="BM1" s="100" t="s">
        <v>27</v>
      </c>
      <c r="BN1" s="100"/>
      <c r="BO1" s="100"/>
      <c r="BP1" s="100"/>
      <c r="BQ1" s="100"/>
      <c r="BR1" s="100"/>
      <c r="BS1" s="100"/>
      <c r="BT1" s="100" t="s">
        <v>28</v>
      </c>
      <c r="BU1" s="100"/>
      <c r="BV1" s="100"/>
      <c r="BW1" s="100"/>
      <c r="BX1" s="100"/>
      <c r="BY1" s="100"/>
      <c r="BZ1" s="100"/>
      <c r="CA1" s="100" t="s">
        <v>29</v>
      </c>
      <c r="CB1" s="100"/>
      <c r="CC1" s="100"/>
      <c r="CD1" s="100"/>
      <c r="CE1" s="100"/>
      <c r="CF1" s="100"/>
      <c r="CG1" s="100"/>
      <c r="CH1" s="100" t="s">
        <v>30</v>
      </c>
      <c r="CI1" s="100"/>
      <c r="CJ1" s="100"/>
      <c r="CK1" s="100"/>
      <c r="CL1" s="100"/>
      <c r="CM1" s="100"/>
    </row>
    <row r="2" spans="1:91" ht="72.75" customHeight="1">
      <c r="A2" s="3" t="s">
        <v>0</v>
      </c>
      <c r="B2" s="4" t="s">
        <v>81</v>
      </c>
      <c r="C2" s="4" t="s">
        <v>83</v>
      </c>
      <c r="D2" s="4" t="s">
        <v>84</v>
      </c>
      <c r="E2" s="4" t="s">
        <v>82</v>
      </c>
      <c r="F2" s="4" t="s">
        <v>74</v>
      </c>
      <c r="G2" s="4" t="s">
        <v>75</v>
      </c>
      <c r="H2" s="5"/>
      <c r="I2" s="81" t="s">
        <v>1</v>
      </c>
      <c r="J2" s="6" t="s">
        <v>2</v>
      </c>
      <c r="K2" s="6" t="s">
        <v>3</v>
      </c>
      <c r="L2" s="6" t="s">
        <v>4</v>
      </c>
      <c r="M2" s="91" t="s">
        <v>64</v>
      </c>
      <c r="N2" s="6" t="s">
        <v>65</v>
      </c>
      <c r="O2" s="7"/>
      <c r="P2" s="6" t="s">
        <v>1</v>
      </c>
      <c r="Q2" s="6" t="s">
        <v>2</v>
      </c>
      <c r="R2" s="6" t="s">
        <v>3</v>
      </c>
      <c r="S2" s="6" t="s">
        <v>4</v>
      </c>
      <c r="T2" s="6" t="s">
        <v>64</v>
      </c>
      <c r="U2" s="6" t="s">
        <v>65</v>
      </c>
      <c r="V2" s="7"/>
      <c r="W2" s="101" t="s">
        <v>1</v>
      </c>
      <c r="X2" s="101" t="s">
        <v>2</v>
      </c>
      <c r="Y2" s="101" t="s">
        <v>3</v>
      </c>
      <c r="Z2" s="101" t="s">
        <v>4</v>
      </c>
      <c r="AA2" s="101" t="s">
        <v>64</v>
      </c>
      <c r="AB2" s="101" t="s">
        <v>65</v>
      </c>
      <c r="AC2" s="102"/>
      <c r="AD2" s="101" t="s">
        <v>1</v>
      </c>
      <c r="AE2" s="101" t="s">
        <v>2</v>
      </c>
      <c r="AF2" s="101" t="s">
        <v>3</v>
      </c>
      <c r="AG2" s="101" t="s">
        <v>4</v>
      </c>
      <c r="AH2" s="101" t="s">
        <v>64</v>
      </c>
      <c r="AI2" s="101" t="s">
        <v>65</v>
      </c>
      <c r="AJ2" s="102"/>
      <c r="AK2" s="101" t="s">
        <v>1</v>
      </c>
      <c r="AL2" s="101" t="s">
        <v>2</v>
      </c>
      <c r="AM2" s="101" t="s">
        <v>3</v>
      </c>
      <c r="AN2" s="101" t="s">
        <v>4</v>
      </c>
      <c r="AO2" s="101" t="s">
        <v>64</v>
      </c>
      <c r="AP2" s="101" t="s">
        <v>65</v>
      </c>
      <c r="AQ2" s="102"/>
      <c r="AR2" s="101" t="s">
        <v>1</v>
      </c>
      <c r="AS2" s="101" t="s">
        <v>2</v>
      </c>
      <c r="AT2" s="101" t="s">
        <v>3</v>
      </c>
      <c r="AU2" s="101" t="s">
        <v>4</v>
      </c>
      <c r="AV2" s="101" t="s">
        <v>64</v>
      </c>
      <c r="AW2" s="101" t="s">
        <v>65</v>
      </c>
      <c r="AX2" s="102"/>
      <c r="AY2" s="101" t="s">
        <v>1</v>
      </c>
      <c r="AZ2" s="101" t="s">
        <v>2</v>
      </c>
      <c r="BA2" s="101" t="s">
        <v>3</v>
      </c>
      <c r="BB2" s="101" t="s">
        <v>4</v>
      </c>
      <c r="BC2" s="101" t="s">
        <v>64</v>
      </c>
      <c r="BD2" s="101" t="s">
        <v>65</v>
      </c>
      <c r="BE2" s="102"/>
      <c r="BF2" s="101" t="s">
        <v>1</v>
      </c>
      <c r="BG2" s="101" t="s">
        <v>2</v>
      </c>
      <c r="BH2" s="101" t="s">
        <v>3</v>
      </c>
      <c r="BI2" s="101" t="s">
        <v>4</v>
      </c>
      <c r="BJ2" s="101" t="s">
        <v>64</v>
      </c>
      <c r="BK2" s="101" t="s">
        <v>65</v>
      </c>
      <c r="BL2" s="102"/>
      <c r="BM2" s="101" t="s">
        <v>1</v>
      </c>
      <c r="BN2" s="101" t="s">
        <v>2</v>
      </c>
      <c r="BO2" s="101" t="s">
        <v>3</v>
      </c>
      <c r="BP2" s="101" t="s">
        <v>4</v>
      </c>
      <c r="BQ2" s="101" t="s">
        <v>64</v>
      </c>
      <c r="BR2" s="101" t="s">
        <v>65</v>
      </c>
      <c r="BS2" s="102"/>
      <c r="BT2" s="101" t="s">
        <v>1</v>
      </c>
      <c r="BU2" s="101" t="s">
        <v>2</v>
      </c>
      <c r="BV2" s="101" t="s">
        <v>3</v>
      </c>
      <c r="BW2" s="101" t="s">
        <v>4</v>
      </c>
      <c r="BX2" s="101" t="s">
        <v>64</v>
      </c>
      <c r="BY2" s="101" t="s">
        <v>65</v>
      </c>
      <c r="BZ2" s="102"/>
      <c r="CA2" s="101" t="s">
        <v>1</v>
      </c>
      <c r="CB2" s="101" t="s">
        <v>2</v>
      </c>
      <c r="CC2" s="101" t="s">
        <v>3</v>
      </c>
      <c r="CD2" s="101" t="s">
        <v>4</v>
      </c>
      <c r="CE2" s="101" t="s">
        <v>64</v>
      </c>
      <c r="CF2" s="101" t="s">
        <v>65</v>
      </c>
      <c r="CG2" s="102"/>
      <c r="CH2" s="101" t="s">
        <v>1</v>
      </c>
      <c r="CI2" s="101" t="s">
        <v>2</v>
      </c>
      <c r="CJ2" s="101" t="s">
        <v>3</v>
      </c>
      <c r="CK2" s="101" t="s">
        <v>4</v>
      </c>
      <c r="CL2" s="101" t="s">
        <v>64</v>
      </c>
      <c r="CM2" s="101" t="s">
        <v>65</v>
      </c>
    </row>
    <row r="3" spans="1:91" ht="15.75">
      <c r="A3" s="9" t="s">
        <v>31</v>
      </c>
      <c r="B3" s="82">
        <f aca="true" t="shared" si="0" ref="B3:B17">(I3+P3+W3+AD3+AK3+AR3+AY3+BF3+BM3+BT3+CA3+CH3)</f>
        <v>3241</v>
      </c>
      <c r="C3" s="82">
        <f aca="true" t="shared" si="1" ref="C3:G17">(J3+Q3+X3+AE3+AL3+AS3+AZ3+BG3+BN3+BU3+CB3+CI3)</f>
        <v>0</v>
      </c>
      <c r="D3" s="82">
        <f t="shared" si="1"/>
        <v>0</v>
      </c>
      <c r="E3" s="82">
        <f t="shared" si="1"/>
        <v>0</v>
      </c>
      <c r="F3" s="82">
        <f aca="true" t="shared" si="2" ref="F3:F17">(M3+T3+AA3+AH3+AO3+AV3+BC3+BJ3+BQ3+BX3+CE3+CL3)</f>
        <v>0</v>
      </c>
      <c r="G3" s="82">
        <f t="shared" si="1"/>
        <v>0</v>
      </c>
      <c r="H3" s="83"/>
      <c r="I3" s="84">
        <v>385</v>
      </c>
      <c r="J3" s="98">
        <v>0</v>
      </c>
      <c r="K3" s="97">
        <v>0</v>
      </c>
      <c r="L3" s="97">
        <v>0</v>
      </c>
      <c r="M3" s="99">
        <v>0</v>
      </c>
      <c r="N3" s="97">
        <v>0</v>
      </c>
      <c r="O3" s="85"/>
      <c r="P3" s="97">
        <v>412</v>
      </c>
      <c r="Q3" s="97">
        <v>0</v>
      </c>
      <c r="R3" s="97">
        <v>0</v>
      </c>
      <c r="S3" s="97">
        <v>0</v>
      </c>
      <c r="T3" s="97">
        <v>0</v>
      </c>
      <c r="U3" s="97">
        <v>0</v>
      </c>
      <c r="V3" s="85"/>
      <c r="W3" s="97">
        <v>450</v>
      </c>
      <c r="X3" s="97">
        <v>0</v>
      </c>
      <c r="Y3" s="97">
        <v>0</v>
      </c>
      <c r="Z3" s="97">
        <v>0</v>
      </c>
      <c r="AA3" s="97">
        <v>0</v>
      </c>
      <c r="AB3" s="97">
        <v>0</v>
      </c>
      <c r="AC3" s="103"/>
      <c r="AD3" s="97">
        <v>675</v>
      </c>
      <c r="AE3" s="104">
        <v>0</v>
      </c>
      <c r="AF3" s="97">
        <v>0</v>
      </c>
      <c r="AG3" s="97">
        <v>0</v>
      </c>
      <c r="AH3" s="97">
        <v>0</v>
      </c>
      <c r="AI3" s="97">
        <v>0</v>
      </c>
      <c r="AJ3" s="103"/>
      <c r="AK3" s="97">
        <v>790</v>
      </c>
      <c r="AL3" s="97">
        <v>0</v>
      </c>
      <c r="AM3" s="97">
        <v>0</v>
      </c>
      <c r="AN3" s="97">
        <v>0</v>
      </c>
      <c r="AO3" s="97">
        <v>0</v>
      </c>
      <c r="AP3" s="97">
        <v>0</v>
      </c>
      <c r="AQ3" s="103"/>
      <c r="AR3" s="97">
        <v>529</v>
      </c>
      <c r="AS3" s="97">
        <v>0</v>
      </c>
      <c r="AT3" s="97">
        <v>0</v>
      </c>
      <c r="AU3" s="97">
        <v>0</v>
      </c>
      <c r="AV3" s="97">
        <v>0</v>
      </c>
      <c r="AW3" s="97">
        <v>0</v>
      </c>
      <c r="AX3" s="103"/>
      <c r="AZ3" s="97"/>
      <c r="BA3" s="97"/>
      <c r="BB3" s="97"/>
      <c r="BC3" s="97"/>
      <c r="BD3" s="97"/>
      <c r="BE3" s="103"/>
      <c r="BF3" s="97"/>
      <c r="BG3" s="97"/>
      <c r="BH3" s="97"/>
      <c r="BI3" s="97"/>
      <c r="BJ3" s="97"/>
      <c r="BK3" s="97"/>
      <c r="BL3" s="103"/>
      <c r="BM3" s="97"/>
      <c r="BN3" s="97"/>
      <c r="BO3" s="97"/>
      <c r="BP3" s="97"/>
      <c r="BQ3" s="97"/>
      <c r="BR3" s="97"/>
      <c r="BS3" s="103"/>
      <c r="BT3" s="97"/>
      <c r="BU3" s="97"/>
      <c r="BV3" s="97"/>
      <c r="BW3" s="97"/>
      <c r="BX3" s="97"/>
      <c r="BY3" s="97"/>
      <c r="BZ3" s="103"/>
      <c r="CA3" s="97"/>
      <c r="CB3" s="97"/>
      <c r="CC3" s="97"/>
      <c r="CD3" s="97"/>
      <c r="CE3" s="97"/>
      <c r="CF3" s="97"/>
      <c r="CG3" s="103"/>
      <c r="CH3" s="97"/>
      <c r="CI3" s="97"/>
      <c r="CJ3" s="97"/>
      <c r="CK3" s="97"/>
      <c r="CL3" s="97"/>
      <c r="CM3" s="97"/>
    </row>
    <row r="4" spans="1:91" ht="15.75">
      <c r="A4" s="13" t="s">
        <v>6</v>
      </c>
      <c r="B4" s="82">
        <f t="shared" si="0"/>
        <v>207902</v>
      </c>
      <c r="C4" s="82">
        <f t="shared" si="1"/>
        <v>1751</v>
      </c>
      <c r="D4" s="82">
        <f t="shared" si="1"/>
        <v>85</v>
      </c>
      <c r="E4" s="82">
        <f t="shared" si="1"/>
        <v>99</v>
      </c>
      <c r="F4" s="82">
        <f t="shared" si="2"/>
        <v>20</v>
      </c>
      <c r="G4" s="82">
        <f t="shared" si="1"/>
        <v>11.5</v>
      </c>
      <c r="H4" s="83"/>
      <c r="I4" s="88">
        <v>6745</v>
      </c>
      <c r="J4" s="97">
        <v>80</v>
      </c>
      <c r="K4" s="97">
        <v>2</v>
      </c>
      <c r="L4" s="97">
        <v>2</v>
      </c>
      <c r="M4" s="97">
        <v>20</v>
      </c>
      <c r="N4" s="97">
        <v>0</v>
      </c>
      <c r="O4" s="85"/>
      <c r="P4" s="97">
        <v>7422</v>
      </c>
      <c r="Q4" s="97">
        <v>93</v>
      </c>
      <c r="R4" s="97">
        <v>8</v>
      </c>
      <c r="S4" s="97">
        <v>8</v>
      </c>
      <c r="T4" s="97">
        <v>0</v>
      </c>
      <c r="U4" s="97">
        <v>0</v>
      </c>
      <c r="V4" s="85"/>
      <c r="W4" s="97">
        <v>12316</v>
      </c>
      <c r="X4" s="97">
        <v>195</v>
      </c>
      <c r="Y4" s="97">
        <v>14</v>
      </c>
      <c r="Z4" s="97">
        <v>19</v>
      </c>
      <c r="AA4" s="97">
        <v>0</v>
      </c>
      <c r="AB4" s="97">
        <v>0</v>
      </c>
      <c r="AC4" s="103"/>
      <c r="AD4" s="97">
        <v>21617</v>
      </c>
      <c r="AE4" s="97">
        <v>198</v>
      </c>
      <c r="AF4" s="97">
        <v>11</v>
      </c>
      <c r="AG4" s="97">
        <v>13</v>
      </c>
      <c r="AH4" s="97">
        <v>0</v>
      </c>
      <c r="AI4" s="97">
        <v>0</v>
      </c>
      <c r="AJ4" s="103"/>
      <c r="AK4" s="97">
        <v>22211</v>
      </c>
      <c r="AL4" s="97">
        <v>198</v>
      </c>
      <c r="AM4" s="97">
        <v>11</v>
      </c>
      <c r="AN4" s="97">
        <v>13</v>
      </c>
      <c r="AO4" s="97">
        <v>0</v>
      </c>
      <c r="AP4" s="97">
        <v>0</v>
      </c>
      <c r="AQ4" s="103"/>
      <c r="AR4" s="97">
        <v>24617</v>
      </c>
      <c r="AS4" s="97">
        <v>184</v>
      </c>
      <c r="AT4" s="97">
        <v>11</v>
      </c>
      <c r="AU4" s="97">
        <v>11</v>
      </c>
      <c r="AV4" s="97">
        <v>0</v>
      </c>
      <c r="AW4" s="97">
        <v>0</v>
      </c>
      <c r="AX4" s="103"/>
      <c r="AY4" s="97">
        <v>26919</v>
      </c>
      <c r="AZ4" s="97">
        <v>187</v>
      </c>
      <c r="BA4" s="97">
        <v>2</v>
      </c>
      <c r="BB4" s="97">
        <v>2</v>
      </c>
      <c r="BC4" s="97">
        <v>0</v>
      </c>
      <c r="BD4" s="97">
        <v>7</v>
      </c>
      <c r="BE4" s="103"/>
      <c r="BF4" s="97">
        <v>20426</v>
      </c>
      <c r="BG4" s="97">
        <v>140</v>
      </c>
      <c r="BH4" s="97">
        <v>4</v>
      </c>
      <c r="BI4" s="97">
        <v>5</v>
      </c>
      <c r="BJ4" s="97">
        <v>0</v>
      </c>
      <c r="BK4" s="97">
        <v>3</v>
      </c>
      <c r="BL4" s="103"/>
      <c r="BM4" s="97">
        <v>15702</v>
      </c>
      <c r="BN4" s="97">
        <v>126</v>
      </c>
      <c r="BO4" s="97">
        <v>5</v>
      </c>
      <c r="BP4" s="97">
        <v>6</v>
      </c>
      <c r="BQ4" s="97">
        <v>0</v>
      </c>
      <c r="BR4" s="97">
        <v>1.5</v>
      </c>
      <c r="BS4" s="103"/>
      <c r="BT4" s="97">
        <v>17760</v>
      </c>
      <c r="BU4" s="97">
        <v>147</v>
      </c>
      <c r="BV4" s="108">
        <v>2</v>
      </c>
      <c r="BW4" s="108">
        <v>2</v>
      </c>
      <c r="BX4" s="108">
        <v>0</v>
      </c>
      <c r="BY4" s="108">
        <v>0</v>
      </c>
      <c r="BZ4" s="103"/>
      <c r="CA4" s="108">
        <v>13681</v>
      </c>
      <c r="CB4" s="108">
        <v>122</v>
      </c>
      <c r="CC4" s="108">
        <v>11</v>
      </c>
      <c r="CD4" s="108">
        <v>13</v>
      </c>
      <c r="CE4" s="108">
        <v>0</v>
      </c>
      <c r="CF4" s="108">
        <v>0</v>
      </c>
      <c r="CG4" s="103"/>
      <c r="CH4" s="108">
        <v>18486</v>
      </c>
      <c r="CI4" s="108">
        <v>81</v>
      </c>
      <c r="CJ4" s="108">
        <v>4</v>
      </c>
      <c r="CK4" s="108">
        <v>5</v>
      </c>
      <c r="CL4" s="108">
        <v>0</v>
      </c>
      <c r="CM4" s="108">
        <v>0</v>
      </c>
    </row>
    <row r="5" spans="1:91" ht="15.75">
      <c r="A5" s="13" t="s">
        <v>7</v>
      </c>
      <c r="B5" s="82">
        <f t="shared" si="0"/>
        <v>104417</v>
      </c>
      <c r="C5" s="82">
        <f t="shared" si="1"/>
        <v>370</v>
      </c>
      <c r="D5" s="82">
        <f t="shared" si="1"/>
        <v>217</v>
      </c>
      <c r="E5" s="82">
        <f t="shared" si="1"/>
        <v>167</v>
      </c>
      <c r="F5" s="82">
        <f t="shared" si="2"/>
        <v>3.5</v>
      </c>
      <c r="G5" s="82">
        <f t="shared" si="1"/>
        <v>0</v>
      </c>
      <c r="H5" s="83"/>
      <c r="I5" s="87">
        <v>3860</v>
      </c>
      <c r="J5" s="97">
        <v>30</v>
      </c>
      <c r="K5" s="97">
        <v>4</v>
      </c>
      <c r="L5" s="97">
        <v>3</v>
      </c>
      <c r="M5" s="97">
        <v>3.5</v>
      </c>
      <c r="N5" s="97">
        <v>0</v>
      </c>
      <c r="O5" s="85"/>
      <c r="P5" s="97">
        <v>4026</v>
      </c>
      <c r="Q5" s="97">
        <v>16</v>
      </c>
      <c r="R5" s="97">
        <v>12</v>
      </c>
      <c r="S5" s="97">
        <v>10</v>
      </c>
      <c r="T5" s="97">
        <v>0</v>
      </c>
      <c r="U5" s="97">
        <v>0</v>
      </c>
      <c r="V5" s="85"/>
      <c r="W5" s="97">
        <v>7126</v>
      </c>
      <c r="X5" s="97">
        <v>31</v>
      </c>
      <c r="Y5" s="97">
        <v>12</v>
      </c>
      <c r="Z5" s="97">
        <v>12</v>
      </c>
      <c r="AA5" s="97">
        <v>0</v>
      </c>
      <c r="AB5" s="97">
        <v>0</v>
      </c>
      <c r="AC5" s="103"/>
      <c r="AD5" s="97">
        <v>9919</v>
      </c>
      <c r="AE5" s="97">
        <v>41</v>
      </c>
      <c r="AF5" s="97">
        <v>36</v>
      </c>
      <c r="AG5" s="97">
        <v>32</v>
      </c>
      <c r="AH5" s="97">
        <v>0</v>
      </c>
      <c r="AI5" s="97">
        <v>0</v>
      </c>
      <c r="AJ5" s="103"/>
      <c r="AK5" s="97">
        <v>11258</v>
      </c>
      <c r="AL5" s="97">
        <v>59</v>
      </c>
      <c r="AM5" s="97">
        <v>34</v>
      </c>
      <c r="AN5" s="97">
        <v>27</v>
      </c>
      <c r="AO5" s="97">
        <v>0</v>
      </c>
      <c r="AP5" s="97">
        <v>0</v>
      </c>
      <c r="AQ5" s="103"/>
      <c r="AR5" s="97">
        <v>12509</v>
      </c>
      <c r="AS5" s="97">
        <v>30</v>
      </c>
      <c r="AT5" s="97">
        <v>46</v>
      </c>
      <c r="AU5" s="97">
        <v>31</v>
      </c>
      <c r="AV5" s="97">
        <v>0</v>
      </c>
      <c r="AW5" s="97">
        <v>0</v>
      </c>
      <c r="AX5" s="103"/>
      <c r="AY5" s="97">
        <v>12283</v>
      </c>
      <c r="AZ5" s="97">
        <v>16</v>
      </c>
      <c r="BA5" s="97">
        <v>13</v>
      </c>
      <c r="BB5" s="97">
        <v>10</v>
      </c>
      <c r="BC5" s="97">
        <v>0</v>
      </c>
      <c r="BD5" s="97">
        <v>0</v>
      </c>
      <c r="BE5" s="103"/>
      <c r="BF5" s="97">
        <v>11416</v>
      </c>
      <c r="BG5" s="97">
        <v>19</v>
      </c>
      <c r="BH5" s="97">
        <v>22</v>
      </c>
      <c r="BI5" s="97">
        <v>18</v>
      </c>
      <c r="BJ5" s="97">
        <v>0</v>
      </c>
      <c r="BK5" s="97">
        <v>0</v>
      </c>
      <c r="BL5" s="103"/>
      <c r="BM5" s="97">
        <v>9315</v>
      </c>
      <c r="BN5" s="97">
        <v>37</v>
      </c>
      <c r="BO5" s="97">
        <v>8</v>
      </c>
      <c r="BP5" s="97">
        <v>7</v>
      </c>
      <c r="BQ5" s="97">
        <v>0</v>
      </c>
      <c r="BR5" s="97">
        <v>0</v>
      </c>
      <c r="BS5" s="103"/>
      <c r="BT5" s="97">
        <v>10354</v>
      </c>
      <c r="BU5" s="97">
        <v>35</v>
      </c>
      <c r="BV5" s="108">
        <v>14</v>
      </c>
      <c r="BW5" s="108">
        <v>6</v>
      </c>
      <c r="BX5" s="108">
        <v>0</v>
      </c>
      <c r="BY5" s="108">
        <v>0</v>
      </c>
      <c r="BZ5" s="103"/>
      <c r="CA5" s="108">
        <v>6953</v>
      </c>
      <c r="CB5" s="108">
        <v>32</v>
      </c>
      <c r="CC5" s="108">
        <v>7</v>
      </c>
      <c r="CD5" s="108">
        <v>4</v>
      </c>
      <c r="CE5" s="108">
        <v>0</v>
      </c>
      <c r="CF5" s="108">
        <v>0</v>
      </c>
      <c r="CG5" s="103"/>
      <c r="CH5" s="108">
        <v>5398</v>
      </c>
      <c r="CI5" s="108">
        <v>24</v>
      </c>
      <c r="CJ5" s="108">
        <v>9</v>
      </c>
      <c r="CK5" s="108">
        <v>7</v>
      </c>
      <c r="CL5" s="108">
        <v>0</v>
      </c>
      <c r="CM5" s="108">
        <v>0</v>
      </c>
    </row>
    <row r="6" spans="1:91" ht="15.75">
      <c r="A6" s="13" t="s">
        <v>8</v>
      </c>
      <c r="B6" s="82">
        <f t="shared" si="0"/>
        <v>86496</v>
      </c>
      <c r="C6" s="82">
        <f t="shared" si="1"/>
        <v>116</v>
      </c>
      <c r="D6" s="82">
        <f t="shared" si="1"/>
        <v>1452</v>
      </c>
      <c r="E6" s="82">
        <f t="shared" si="1"/>
        <v>1489</v>
      </c>
      <c r="F6" s="82">
        <f t="shared" si="2"/>
        <v>5</v>
      </c>
      <c r="G6" s="82">
        <f t="shared" si="1"/>
        <v>0</v>
      </c>
      <c r="H6" s="83"/>
      <c r="I6" s="87">
        <v>4894</v>
      </c>
      <c r="J6" s="97">
        <v>0</v>
      </c>
      <c r="K6" s="97">
        <v>182</v>
      </c>
      <c r="L6" s="97">
        <v>184</v>
      </c>
      <c r="M6" s="97">
        <v>0</v>
      </c>
      <c r="N6" s="97">
        <v>0</v>
      </c>
      <c r="O6" s="85"/>
      <c r="P6" s="97">
        <v>4954</v>
      </c>
      <c r="Q6" s="97">
        <v>5</v>
      </c>
      <c r="R6" s="97">
        <v>110</v>
      </c>
      <c r="S6" s="97">
        <v>110</v>
      </c>
      <c r="T6" s="97">
        <v>0</v>
      </c>
      <c r="U6" s="97">
        <v>0</v>
      </c>
      <c r="V6" s="85"/>
      <c r="W6" s="97">
        <v>4587</v>
      </c>
      <c r="X6" s="97">
        <v>7</v>
      </c>
      <c r="Y6" s="97">
        <v>95</v>
      </c>
      <c r="Z6" s="97">
        <v>96</v>
      </c>
      <c r="AA6" s="97">
        <v>0</v>
      </c>
      <c r="AB6" s="97">
        <v>0</v>
      </c>
      <c r="AC6" s="103"/>
      <c r="AD6" s="97">
        <v>7224</v>
      </c>
      <c r="AE6" s="97">
        <v>10</v>
      </c>
      <c r="AF6" s="97">
        <v>67</v>
      </c>
      <c r="AG6" s="97">
        <v>78</v>
      </c>
      <c r="AH6" s="97">
        <v>0</v>
      </c>
      <c r="AI6" s="97">
        <v>0</v>
      </c>
      <c r="AJ6" s="103"/>
      <c r="AK6" s="97">
        <v>6767</v>
      </c>
      <c r="AL6" s="97">
        <v>16</v>
      </c>
      <c r="AM6" s="97">
        <v>57</v>
      </c>
      <c r="AN6" s="97">
        <v>58</v>
      </c>
      <c r="AO6" s="97">
        <v>0</v>
      </c>
      <c r="AP6" s="97">
        <v>0</v>
      </c>
      <c r="AQ6" s="103"/>
      <c r="AR6" s="97">
        <v>8113</v>
      </c>
      <c r="AS6" s="97">
        <v>14</v>
      </c>
      <c r="AT6" s="97">
        <v>65</v>
      </c>
      <c r="AU6" s="97">
        <v>67</v>
      </c>
      <c r="AV6" s="97">
        <v>0</v>
      </c>
      <c r="AW6" s="97">
        <v>0</v>
      </c>
      <c r="AX6" s="103"/>
      <c r="AY6" s="97">
        <v>10508</v>
      </c>
      <c r="AZ6" s="97">
        <v>11</v>
      </c>
      <c r="BA6" s="97">
        <v>91</v>
      </c>
      <c r="BB6" s="97">
        <v>94</v>
      </c>
      <c r="BC6" s="97">
        <v>0</v>
      </c>
      <c r="BD6" s="97">
        <v>0</v>
      </c>
      <c r="BE6" s="103"/>
      <c r="BF6" s="97">
        <v>9727</v>
      </c>
      <c r="BG6" s="97">
        <v>7</v>
      </c>
      <c r="BH6" s="97">
        <v>91</v>
      </c>
      <c r="BI6" s="97">
        <v>95</v>
      </c>
      <c r="BJ6" s="97">
        <v>0</v>
      </c>
      <c r="BK6" s="97">
        <v>0</v>
      </c>
      <c r="BL6" s="103"/>
      <c r="BM6" s="97">
        <v>7282</v>
      </c>
      <c r="BN6" s="97">
        <v>19</v>
      </c>
      <c r="BO6" s="97">
        <v>106</v>
      </c>
      <c r="BP6" s="97">
        <v>111</v>
      </c>
      <c r="BQ6" s="97">
        <v>0</v>
      </c>
      <c r="BR6" s="97">
        <v>0</v>
      </c>
      <c r="BS6" s="103"/>
      <c r="BT6" s="97">
        <v>10847</v>
      </c>
      <c r="BU6" s="97">
        <v>13</v>
      </c>
      <c r="BV6" s="108">
        <v>242</v>
      </c>
      <c r="BW6" s="108">
        <v>254</v>
      </c>
      <c r="BX6" s="108">
        <v>0</v>
      </c>
      <c r="BY6" s="108">
        <v>0</v>
      </c>
      <c r="BZ6" s="103"/>
      <c r="CA6" s="108">
        <v>6950</v>
      </c>
      <c r="CB6" s="108">
        <v>7</v>
      </c>
      <c r="CC6" s="108">
        <v>204</v>
      </c>
      <c r="CD6" s="108">
        <v>204</v>
      </c>
      <c r="CE6" s="108">
        <v>0</v>
      </c>
      <c r="CF6" s="108">
        <v>0</v>
      </c>
      <c r="CG6" s="103"/>
      <c r="CH6" s="108">
        <v>4643</v>
      </c>
      <c r="CI6" s="108">
        <v>7</v>
      </c>
      <c r="CJ6" s="108">
        <v>142</v>
      </c>
      <c r="CK6" s="108">
        <v>138</v>
      </c>
      <c r="CL6" s="108">
        <v>5</v>
      </c>
      <c r="CM6" s="108">
        <v>0</v>
      </c>
    </row>
    <row r="7" spans="1:91" ht="15.75">
      <c r="A7" s="13" t="s">
        <v>9</v>
      </c>
      <c r="B7" s="82">
        <f t="shared" si="0"/>
        <v>63674</v>
      </c>
      <c r="C7" s="82">
        <f t="shared" si="1"/>
        <v>108</v>
      </c>
      <c r="D7" s="82">
        <f t="shared" si="1"/>
        <v>163</v>
      </c>
      <c r="E7" s="82">
        <f t="shared" si="1"/>
        <v>196</v>
      </c>
      <c r="F7" s="82">
        <f t="shared" si="2"/>
        <v>2</v>
      </c>
      <c r="G7" s="82">
        <f t="shared" si="1"/>
        <v>3</v>
      </c>
      <c r="H7" s="83"/>
      <c r="I7" s="87">
        <v>1850</v>
      </c>
      <c r="J7" s="97">
        <v>5</v>
      </c>
      <c r="K7" s="97">
        <v>3</v>
      </c>
      <c r="L7" s="97">
        <v>7</v>
      </c>
      <c r="M7" s="97">
        <v>1</v>
      </c>
      <c r="N7" s="97">
        <v>3</v>
      </c>
      <c r="O7" s="85"/>
      <c r="P7" s="97">
        <v>2039</v>
      </c>
      <c r="Q7" s="97">
        <v>4</v>
      </c>
      <c r="R7" s="97">
        <v>2</v>
      </c>
      <c r="S7" s="97">
        <v>2</v>
      </c>
      <c r="T7" s="97">
        <v>0</v>
      </c>
      <c r="U7" s="97">
        <v>0</v>
      </c>
      <c r="V7" s="85"/>
      <c r="W7" s="97">
        <v>3671</v>
      </c>
      <c r="X7" s="97">
        <v>9</v>
      </c>
      <c r="Y7" s="97">
        <v>9</v>
      </c>
      <c r="Z7" s="97">
        <v>13</v>
      </c>
      <c r="AA7" s="97">
        <v>1</v>
      </c>
      <c r="AB7" s="97">
        <v>0</v>
      </c>
      <c r="AC7" s="103"/>
      <c r="AD7" s="97">
        <v>5285</v>
      </c>
      <c r="AE7" s="97">
        <v>25</v>
      </c>
      <c r="AF7" s="97">
        <v>17</v>
      </c>
      <c r="AG7" s="97">
        <v>21</v>
      </c>
      <c r="AH7" s="97">
        <v>0</v>
      </c>
      <c r="AI7" s="97">
        <v>0</v>
      </c>
      <c r="AJ7" s="103"/>
      <c r="AK7" s="97">
        <v>7006</v>
      </c>
      <c r="AL7" s="97">
        <v>20</v>
      </c>
      <c r="AM7" s="97">
        <v>18</v>
      </c>
      <c r="AN7" s="97">
        <v>19</v>
      </c>
      <c r="AO7" s="97">
        <v>0</v>
      </c>
      <c r="AP7" s="97">
        <v>0</v>
      </c>
      <c r="AQ7" s="103"/>
      <c r="AR7" s="97">
        <v>9103</v>
      </c>
      <c r="AS7" s="97">
        <v>11</v>
      </c>
      <c r="AT7" s="97">
        <v>12</v>
      </c>
      <c r="AU7" s="97">
        <v>13</v>
      </c>
      <c r="AV7" s="97">
        <v>0</v>
      </c>
      <c r="AW7" s="97">
        <v>0</v>
      </c>
      <c r="AX7" s="103"/>
      <c r="AY7" s="97">
        <v>9260</v>
      </c>
      <c r="AZ7" s="97">
        <v>14</v>
      </c>
      <c r="BA7" s="97">
        <v>26</v>
      </c>
      <c r="BB7" s="97">
        <v>34</v>
      </c>
      <c r="BC7" s="97">
        <v>0</v>
      </c>
      <c r="BD7" s="97">
        <v>0</v>
      </c>
      <c r="BE7" s="103"/>
      <c r="BF7" s="97">
        <v>6546</v>
      </c>
      <c r="BG7" s="97">
        <v>0</v>
      </c>
      <c r="BH7" s="97">
        <v>29</v>
      </c>
      <c r="BI7" s="97">
        <v>31</v>
      </c>
      <c r="BJ7" s="97">
        <v>0</v>
      </c>
      <c r="BK7" s="97">
        <v>0</v>
      </c>
      <c r="BL7" s="103"/>
      <c r="BM7" s="97">
        <v>5766</v>
      </c>
      <c r="BN7" s="97">
        <v>4</v>
      </c>
      <c r="BO7" s="97">
        <v>23</v>
      </c>
      <c r="BP7" s="97">
        <v>31</v>
      </c>
      <c r="BQ7" s="97">
        <v>0</v>
      </c>
      <c r="BR7" s="97">
        <v>0</v>
      </c>
      <c r="BS7" s="103"/>
      <c r="BT7" s="97">
        <v>6506</v>
      </c>
      <c r="BU7" s="97">
        <v>8</v>
      </c>
      <c r="BV7" s="108">
        <v>18</v>
      </c>
      <c r="BW7" s="108">
        <v>18</v>
      </c>
      <c r="BX7" s="108">
        <v>0</v>
      </c>
      <c r="BY7" s="108">
        <v>0</v>
      </c>
      <c r="BZ7" s="103"/>
      <c r="CA7" s="108">
        <v>3831</v>
      </c>
      <c r="CB7" s="108">
        <v>8</v>
      </c>
      <c r="CC7" s="108">
        <v>1</v>
      </c>
      <c r="CD7" s="108">
        <v>1</v>
      </c>
      <c r="CE7" s="108">
        <v>0</v>
      </c>
      <c r="CF7" s="108">
        <v>0</v>
      </c>
      <c r="CG7" s="103"/>
      <c r="CH7" s="108">
        <v>2811</v>
      </c>
      <c r="CI7" s="108">
        <v>0</v>
      </c>
      <c r="CJ7" s="108">
        <v>5</v>
      </c>
      <c r="CK7" s="108">
        <v>6</v>
      </c>
      <c r="CL7" s="108">
        <v>0</v>
      </c>
      <c r="CM7" s="108">
        <v>0</v>
      </c>
    </row>
    <row r="8" spans="1:91" ht="15.75">
      <c r="A8" s="13" t="s">
        <v>10</v>
      </c>
      <c r="B8" s="82">
        <f>(I8+P8+W8+AD8+AK8+AR8+AY8+BF8+BM8+BT8+CA8+CH8)</f>
        <v>239392</v>
      </c>
      <c r="C8" s="82">
        <f t="shared" si="1"/>
        <v>359</v>
      </c>
      <c r="D8" s="82">
        <f t="shared" si="1"/>
        <v>150</v>
      </c>
      <c r="E8" s="82">
        <f t="shared" si="1"/>
        <v>111</v>
      </c>
      <c r="F8" s="82">
        <f t="shared" si="2"/>
        <v>0</v>
      </c>
      <c r="G8" s="82">
        <f t="shared" si="1"/>
        <v>0</v>
      </c>
      <c r="H8" s="83"/>
      <c r="I8" s="87">
        <v>13136</v>
      </c>
      <c r="J8" s="97">
        <v>16</v>
      </c>
      <c r="K8" s="97">
        <v>12</v>
      </c>
      <c r="L8" s="97">
        <v>11</v>
      </c>
      <c r="M8" s="97">
        <v>0</v>
      </c>
      <c r="N8" s="97">
        <v>0</v>
      </c>
      <c r="O8" s="85"/>
      <c r="P8" s="97">
        <v>11818</v>
      </c>
      <c r="Q8" s="97">
        <v>15</v>
      </c>
      <c r="R8" s="97">
        <v>20</v>
      </c>
      <c r="S8" s="97">
        <v>15</v>
      </c>
      <c r="T8" s="97">
        <v>0</v>
      </c>
      <c r="U8" s="97">
        <v>0</v>
      </c>
      <c r="V8" s="85"/>
      <c r="W8" s="97">
        <v>15427</v>
      </c>
      <c r="X8" s="97">
        <v>39</v>
      </c>
      <c r="Y8" s="97">
        <v>6</v>
      </c>
      <c r="Z8" s="97">
        <v>2</v>
      </c>
      <c r="AA8" s="97">
        <v>0</v>
      </c>
      <c r="AB8" s="97">
        <v>0</v>
      </c>
      <c r="AC8" s="103"/>
      <c r="AD8" s="97">
        <v>22376</v>
      </c>
      <c r="AE8" s="97">
        <v>73</v>
      </c>
      <c r="AF8" s="97">
        <v>0</v>
      </c>
      <c r="AG8" s="97">
        <v>0</v>
      </c>
      <c r="AH8" s="97">
        <v>0</v>
      </c>
      <c r="AI8" s="97">
        <v>0</v>
      </c>
      <c r="AJ8" s="103"/>
      <c r="AK8" s="97">
        <v>19977</v>
      </c>
      <c r="AL8" s="97">
        <v>38</v>
      </c>
      <c r="AM8" s="97">
        <v>13</v>
      </c>
      <c r="AN8" s="97">
        <v>12</v>
      </c>
      <c r="AO8" s="97">
        <v>0</v>
      </c>
      <c r="AP8" s="97">
        <v>0</v>
      </c>
      <c r="AQ8" s="103"/>
      <c r="AR8" s="97">
        <v>24866</v>
      </c>
      <c r="AS8" s="97">
        <v>33</v>
      </c>
      <c r="AT8" s="97">
        <v>7</v>
      </c>
      <c r="AU8" s="97">
        <v>8</v>
      </c>
      <c r="AV8" s="97">
        <v>0</v>
      </c>
      <c r="AW8" s="97">
        <v>0</v>
      </c>
      <c r="AX8" s="103"/>
      <c r="AY8" s="97">
        <v>31057</v>
      </c>
      <c r="AZ8" s="97">
        <v>17</v>
      </c>
      <c r="BA8" s="97">
        <v>6</v>
      </c>
      <c r="BB8" s="97">
        <v>5</v>
      </c>
      <c r="BC8" s="97">
        <v>0</v>
      </c>
      <c r="BD8" s="97">
        <v>0</v>
      </c>
      <c r="BE8" s="103"/>
      <c r="BF8" s="97">
        <v>28462</v>
      </c>
      <c r="BG8" s="97">
        <v>24</v>
      </c>
      <c r="BH8" s="97">
        <v>9</v>
      </c>
      <c r="BI8" s="97">
        <v>6</v>
      </c>
      <c r="BJ8" s="97">
        <v>0</v>
      </c>
      <c r="BK8" s="97">
        <v>0</v>
      </c>
      <c r="BL8" s="103"/>
      <c r="BM8" s="97">
        <v>17339</v>
      </c>
      <c r="BN8" s="97">
        <v>28</v>
      </c>
      <c r="BO8" s="97">
        <v>9</v>
      </c>
      <c r="BP8" s="97">
        <v>6</v>
      </c>
      <c r="BQ8" s="97">
        <v>0</v>
      </c>
      <c r="BR8" s="97">
        <v>0</v>
      </c>
      <c r="BS8" s="103"/>
      <c r="BT8" s="97">
        <v>18516</v>
      </c>
      <c r="BU8" s="97">
        <v>36</v>
      </c>
      <c r="BV8" s="108">
        <v>24</v>
      </c>
      <c r="BW8" s="108">
        <v>22</v>
      </c>
      <c r="BX8" s="108">
        <v>0</v>
      </c>
      <c r="BY8" s="108">
        <v>0</v>
      </c>
      <c r="BZ8" s="103"/>
      <c r="CA8" s="108">
        <v>17033</v>
      </c>
      <c r="CB8" s="108">
        <v>23</v>
      </c>
      <c r="CC8" s="108">
        <v>24</v>
      </c>
      <c r="CD8" s="108">
        <v>13</v>
      </c>
      <c r="CE8" s="108">
        <v>0</v>
      </c>
      <c r="CF8" s="108">
        <v>0</v>
      </c>
      <c r="CG8" s="103"/>
      <c r="CH8" s="108">
        <v>19385</v>
      </c>
      <c r="CI8" s="108">
        <v>17</v>
      </c>
      <c r="CJ8" s="108">
        <v>20</v>
      </c>
      <c r="CK8" s="108">
        <v>11</v>
      </c>
      <c r="CL8" s="108">
        <v>0</v>
      </c>
      <c r="CM8" s="108">
        <v>0</v>
      </c>
    </row>
    <row r="9" spans="1:91" ht="15.75">
      <c r="A9" s="13" t="s">
        <v>11</v>
      </c>
      <c r="B9" s="82">
        <f>(I9+P9+W9+AD9+AK9+AR9+AY9+BF9+BM9+BT9+CA9+CH9)</f>
        <v>139126</v>
      </c>
      <c r="C9" s="82">
        <f t="shared" si="1"/>
        <v>238</v>
      </c>
      <c r="D9" s="82">
        <f t="shared" si="1"/>
        <v>881</v>
      </c>
      <c r="E9" s="82">
        <f t="shared" si="1"/>
        <v>872</v>
      </c>
      <c r="F9" s="82">
        <f t="shared" si="2"/>
        <v>0</v>
      </c>
      <c r="G9" s="82">
        <f t="shared" si="1"/>
        <v>0</v>
      </c>
      <c r="H9" s="83"/>
      <c r="I9" s="87">
        <v>4353</v>
      </c>
      <c r="J9" s="97">
        <v>5</v>
      </c>
      <c r="K9" s="97">
        <v>11</v>
      </c>
      <c r="L9" s="97">
        <v>12</v>
      </c>
      <c r="M9" s="97">
        <v>0</v>
      </c>
      <c r="N9" s="97">
        <v>0</v>
      </c>
      <c r="O9" s="85"/>
      <c r="P9" s="97">
        <v>5732</v>
      </c>
      <c r="Q9" s="97">
        <v>12</v>
      </c>
      <c r="R9" s="97">
        <v>37</v>
      </c>
      <c r="S9" s="97">
        <v>37</v>
      </c>
      <c r="T9" s="97">
        <v>0</v>
      </c>
      <c r="U9" s="97">
        <v>0</v>
      </c>
      <c r="V9" s="85"/>
      <c r="W9" s="97">
        <v>11622</v>
      </c>
      <c r="X9" s="97">
        <v>22</v>
      </c>
      <c r="Y9" s="97">
        <v>115</v>
      </c>
      <c r="Z9" s="97">
        <v>111</v>
      </c>
      <c r="AA9" s="97">
        <v>0</v>
      </c>
      <c r="AB9" s="97">
        <v>0</v>
      </c>
      <c r="AC9" s="103"/>
      <c r="AD9" s="97">
        <v>17701</v>
      </c>
      <c r="AE9" s="97">
        <v>21</v>
      </c>
      <c r="AF9" s="97">
        <v>204</v>
      </c>
      <c r="AG9" s="97">
        <v>194</v>
      </c>
      <c r="AH9" s="97">
        <v>0</v>
      </c>
      <c r="AI9" s="97">
        <v>0</v>
      </c>
      <c r="AJ9" s="103"/>
      <c r="AK9" s="97">
        <v>14929</v>
      </c>
      <c r="AL9" s="97">
        <v>24</v>
      </c>
      <c r="AM9" s="97">
        <v>104</v>
      </c>
      <c r="AN9" s="97">
        <v>108</v>
      </c>
      <c r="AO9" s="97">
        <v>0</v>
      </c>
      <c r="AP9" s="97">
        <v>0</v>
      </c>
      <c r="AQ9" s="103"/>
      <c r="AR9" s="97">
        <v>15751</v>
      </c>
      <c r="AS9" s="97">
        <v>32</v>
      </c>
      <c r="AT9" s="97">
        <v>78</v>
      </c>
      <c r="AU9" s="97">
        <v>80</v>
      </c>
      <c r="AV9" s="97">
        <v>0</v>
      </c>
      <c r="AW9" s="97">
        <v>0</v>
      </c>
      <c r="AX9" s="103"/>
      <c r="AY9" s="97">
        <v>16771</v>
      </c>
      <c r="AZ9" s="97">
        <v>33</v>
      </c>
      <c r="BA9" s="97">
        <v>67</v>
      </c>
      <c r="BB9" s="97">
        <v>68</v>
      </c>
      <c r="BC9" s="97">
        <v>0</v>
      </c>
      <c r="BD9" s="97">
        <v>0</v>
      </c>
      <c r="BE9" s="103"/>
      <c r="BF9" s="97">
        <v>12187</v>
      </c>
      <c r="BG9" s="97">
        <v>19</v>
      </c>
      <c r="BH9" s="97">
        <v>73</v>
      </c>
      <c r="BI9" s="97">
        <v>73</v>
      </c>
      <c r="BJ9" s="97">
        <v>0</v>
      </c>
      <c r="BK9" s="97">
        <v>0</v>
      </c>
      <c r="BL9" s="103"/>
      <c r="BM9" s="97">
        <v>11131</v>
      </c>
      <c r="BN9" s="97">
        <v>20</v>
      </c>
      <c r="BO9" s="97">
        <v>68</v>
      </c>
      <c r="BP9" s="97">
        <v>68</v>
      </c>
      <c r="BQ9" s="97">
        <v>0</v>
      </c>
      <c r="BR9" s="97">
        <v>0</v>
      </c>
      <c r="BS9" s="103"/>
      <c r="BT9" s="97">
        <v>14008</v>
      </c>
      <c r="BU9" s="97">
        <v>21</v>
      </c>
      <c r="BV9" s="108">
        <v>74</v>
      </c>
      <c r="BW9" s="108">
        <v>72</v>
      </c>
      <c r="BX9" s="108">
        <v>0</v>
      </c>
      <c r="BY9" s="108">
        <v>0</v>
      </c>
      <c r="BZ9" s="103"/>
      <c r="CA9" s="108">
        <v>8780</v>
      </c>
      <c r="CB9" s="108">
        <v>11</v>
      </c>
      <c r="CC9" s="108">
        <v>28</v>
      </c>
      <c r="CD9" s="108">
        <v>27</v>
      </c>
      <c r="CE9" s="108">
        <v>0</v>
      </c>
      <c r="CF9" s="108">
        <v>0</v>
      </c>
      <c r="CG9" s="103"/>
      <c r="CH9" s="108">
        <v>6161</v>
      </c>
      <c r="CI9" s="108">
        <v>18</v>
      </c>
      <c r="CJ9" s="108">
        <v>22</v>
      </c>
      <c r="CK9" s="108">
        <v>22</v>
      </c>
      <c r="CL9" s="108">
        <v>0</v>
      </c>
      <c r="CM9" s="108">
        <v>0</v>
      </c>
    </row>
    <row r="10" spans="1:91" ht="15.75">
      <c r="A10" s="13" t="s">
        <v>12</v>
      </c>
      <c r="B10" s="82">
        <f t="shared" si="0"/>
        <v>50373</v>
      </c>
      <c r="C10" s="82">
        <f t="shared" si="1"/>
        <v>72</v>
      </c>
      <c r="D10" s="82">
        <f t="shared" si="1"/>
        <v>66</v>
      </c>
      <c r="E10" s="82">
        <f t="shared" si="1"/>
        <v>70</v>
      </c>
      <c r="F10" s="82">
        <f t="shared" si="2"/>
        <v>0</v>
      </c>
      <c r="G10" s="82">
        <f t="shared" si="1"/>
        <v>0</v>
      </c>
      <c r="H10" s="83"/>
      <c r="I10" s="87">
        <v>2196</v>
      </c>
      <c r="J10" s="97">
        <v>2</v>
      </c>
      <c r="K10" s="97">
        <v>6</v>
      </c>
      <c r="L10" s="97">
        <v>6</v>
      </c>
      <c r="M10" s="97">
        <v>0</v>
      </c>
      <c r="N10" s="97">
        <v>0</v>
      </c>
      <c r="O10" s="85"/>
      <c r="P10" s="97">
        <v>2446</v>
      </c>
      <c r="Q10" s="97">
        <v>0</v>
      </c>
      <c r="R10" s="97">
        <v>3</v>
      </c>
      <c r="S10" s="97">
        <v>3</v>
      </c>
      <c r="T10" s="97">
        <v>0</v>
      </c>
      <c r="U10" s="97">
        <v>0</v>
      </c>
      <c r="V10" s="85"/>
      <c r="W10" s="97">
        <v>3338</v>
      </c>
      <c r="X10" s="97">
        <v>6</v>
      </c>
      <c r="Y10" s="97">
        <v>7</v>
      </c>
      <c r="Z10" s="97">
        <v>9</v>
      </c>
      <c r="AA10" s="97">
        <v>0</v>
      </c>
      <c r="AB10" s="97">
        <v>0</v>
      </c>
      <c r="AC10" s="103"/>
      <c r="AD10" s="97">
        <v>4874</v>
      </c>
      <c r="AE10" s="97">
        <v>12</v>
      </c>
      <c r="AF10" s="97">
        <v>4</v>
      </c>
      <c r="AG10" s="97">
        <v>4</v>
      </c>
      <c r="AH10" s="97">
        <v>0</v>
      </c>
      <c r="AI10" s="97">
        <v>0</v>
      </c>
      <c r="AJ10" s="103"/>
      <c r="AK10" s="97">
        <v>5431</v>
      </c>
      <c r="AL10" s="97">
        <v>9</v>
      </c>
      <c r="AM10" s="97">
        <v>6</v>
      </c>
      <c r="AN10" s="97">
        <v>6</v>
      </c>
      <c r="AO10" s="97">
        <v>0</v>
      </c>
      <c r="AP10" s="97">
        <v>0</v>
      </c>
      <c r="AQ10" s="103"/>
      <c r="AR10" s="97">
        <v>5791</v>
      </c>
      <c r="AS10" s="97">
        <v>4</v>
      </c>
      <c r="AT10" s="97">
        <v>4</v>
      </c>
      <c r="AU10" s="97">
        <v>4</v>
      </c>
      <c r="AV10" s="97">
        <v>0</v>
      </c>
      <c r="AW10" s="97">
        <v>0</v>
      </c>
      <c r="AX10" s="103"/>
      <c r="AY10" s="97">
        <v>6522</v>
      </c>
      <c r="AZ10" s="97">
        <v>4</v>
      </c>
      <c r="BA10" s="97">
        <v>4</v>
      </c>
      <c r="BB10" s="97">
        <v>5</v>
      </c>
      <c r="BC10" s="97">
        <v>0</v>
      </c>
      <c r="BD10" s="97">
        <v>0</v>
      </c>
      <c r="BE10" s="103"/>
      <c r="BF10" s="97">
        <v>5416</v>
      </c>
      <c r="BG10" s="97">
        <v>7</v>
      </c>
      <c r="BH10" s="97">
        <v>5</v>
      </c>
      <c r="BI10" s="97">
        <v>6</v>
      </c>
      <c r="BJ10" s="97">
        <v>0</v>
      </c>
      <c r="BK10" s="97">
        <v>0</v>
      </c>
      <c r="BL10" s="103"/>
      <c r="BM10" s="97">
        <v>3822</v>
      </c>
      <c r="BN10" s="97">
        <v>7</v>
      </c>
      <c r="BO10" s="97">
        <v>10</v>
      </c>
      <c r="BP10" s="97">
        <v>8</v>
      </c>
      <c r="BQ10" s="97">
        <v>0</v>
      </c>
      <c r="BR10" s="97">
        <v>0</v>
      </c>
      <c r="BS10" s="103"/>
      <c r="BT10" s="97">
        <v>4701</v>
      </c>
      <c r="BU10" s="97">
        <v>11</v>
      </c>
      <c r="BV10" s="108">
        <v>11</v>
      </c>
      <c r="BW10" s="108">
        <v>13</v>
      </c>
      <c r="BX10" s="108">
        <v>0</v>
      </c>
      <c r="BY10" s="108">
        <v>0</v>
      </c>
      <c r="BZ10" s="103"/>
      <c r="CA10" s="108">
        <v>3339</v>
      </c>
      <c r="CB10" s="108">
        <v>5</v>
      </c>
      <c r="CC10" s="108">
        <v>5</v>
      </c>
      <c r="CD10" s="108">
        <v>5</v>
      </c>
      <c r="CE10" s="108">
        <v>0</v>
      </c>
      <c r="CF10" s="108">
        <v>0</v>
      </c>
      <c r="CG10" s="103"/>
      <c r="CH10" s="108">
        <v>2497</v>
      </c>
      <c r="CI10" s="108">
        <v>5</v>
      </c>
      <c r="CJ10" s="108">
        <v>1</v>
      </c>
      <c r="CK10" s="108">
        <v>1</v>
      </c>
      <c r="CL10" s="108">
        <v>0</v>
      </c>
      <c r="CM10" s="108">
        <v>0</v>
      </c>
    </row>
    <row r="11" spans="1:91" ht="15.75">
      <c r="A11" s="13" t="s">
        <v>13</v>
      </c>
      <c r="B11" s="82">
        <f t="shared" si="0"/>
        <v>80467</v>
      </c>
      <c r="C11" s="82">
        <f t="shared" si="1"/>
        <v>197</v>
      </c>
      <c r="D11" s="82">
        <f t="shared" si="1"/>
        <v>79</v>
      </c>
      <c r="E11" s="82">
        <f t="shared" si="1"/>
        <v>109</v>
      </c>
      <c r="F11" s="82">
        <f t="shared" si="2"/>
        <v>18</v>
      </c>
      <c r="G11" s="82">
        <f t="shared" si="1"/>
        <v>9.5</v>
      </c>
      <c r="H11" s="83"/>
      <c r="I11" s="87">
        <v>3457</v>
      </c>
      <c r="J11" s="97">
        <v>10</v>
      </c>
      <c r="K11" s="97">
        <v>4</v>
      </c>
      <c r="L11" s="97">
        <v>8</v>
      </c>
      <c r="M11" s="97">
        <v>17</v>
      </c>
      <c r="N11" s="97">
        <v>0</v>
      </c>
      <c r="O11" s="85"/>
      <c r="P11" s="97">
        <v>3704</v>
      </c>
      <c r="Q11" s="97">
        <v>11</v>
      </c>
      <c r="R11" s="97">
        <v>4</v>
      </c>
      <c r="S11" s="97">
        <v>4</v>
      </c>
      <c r="T11" s="97">
        <v>0</v>
      </c>
      <c r="U11" s="97">
        <v>0</v>
      </c>
      <c r="V11" s="85"/>
      <c r="W11" s="97">
        <v>4041</v>
      </c>
      <c r="X11" s="97">
        <v>9</v>
      </c>
      <c r="Y11" s="97">
        <v>2</v>
      </c>
      <c r="Z11" s="97">
        <v>2</v>
      </c>
      <c r="AA11" s="97">
        <v>0</v>
      </c>
      <c r="AB11" s="97">
        <v>0</v>
      </c>
      <c r="AC11" s="103"/>
      <c r="AD11" s="97">
        <v>7726</v>
      </c>
      <c r="AE11" s="97">
        <v>27</v>
      </c>
      <c r="AF11" s="97">
        <v>12</v>
      </c>
      <c r="AG11" s="97">
        <v>13</v>
      </c>
      <c r="AH11" s="97">
        <v>0</v>
      </c>
      <c r="AI11" s="97">
        <v>0</v>
      </c>
      <c r="AJ11" s="103"/>
      <c r="AK11" s="97">
        <v>7151</v>
      </c>
      <c r="AL11" s="97">
        <v>16</v>
      </c>
      <c r="AM11" s="97">
        <v>6</v>
      </c>
      <c r="AN11" s="97">
        <v>6</v>
      </c>
      <c r="AO11" s="97">
        <v>0</v>
      </c>
      <c r="AP11" s="97">
        <v>0</v>
      </c>
      <c r="AQ11" s="103"/>
      <c r="AR11" s="97">
        <v>8544</v>
      </c>
      <c r="AS11" s="97">
        <v>24</v>
      </c>
      <c r="AT11" s="97">
        <v>5</v>
      </c>
      <c r="AU11" s="97">
        <v>11</v>
      </c>
      <c r="AV11" s="97">
        <v>0</v>
      </c>
      <c r="AW11" s="97">
        <v>9.5</v>
      </c>
      <c r="AX11" s="103"/>
      <c r="AY11" s="97">
        <v>12423</v>
      </c>
      <c r="AZ11" s="97">
        <v>30</v>
      </c>
      <c r="BA11" s="97">
        <v>14</v>
      </c>
      <c r="BB11" s="97">
        <v>29</v>
      </c>
      <c r="BC11" s="97">
        <v>0</v>
      </c>
      <c r="BD11" s="97">
        <v>0</v>
      </c>
      <c r="BE11" s="103"/>
      <c r="BF11" s="97">
        <v>11543</v>
      </c>
      <c r="BG11" s="97">
        <v>20</v>
      </c>
      <c r="BH11" s="97">
        <v>5</v>
      </c>
      <c r="BI11" s="97">
        <v>9</v>
      </c>
      <c r="BJ11" s="97">
        <v>0</v>
      </c>
      <c r="BK11" s="97">
        <v>0</v>
      </c>
      <c r="BL11" s="103"/>
      <c r="BM11" s="97">
        <v>7776</v>
      </c>
      <c r="BN11" s="97">
        <v>9</v>
      </c>
      <c r="BO11" s="97">
        <v>7</v>
      </c>
      <c r="BP11" s="97">
        <v>7</v>
      </c>
      <c r="BQ11" s="97">
        <v>0</v>
      </c>
      <c r="BR11" s="97">
        <v>0</v>
      </c>
      <c r="BS11" s="103"/>
      <c r="BT11" s="97">
        <v>6018</v>
      </c>
      <c r="BU11" s="97">
        <v>18</v>
      </c>
      <c r="BV11" s="108">
        <v>12</v>
      </c>
      <c r="BW11" s="108">
        <v>12</v>
      </c>
      <c r="BX11" s="108">
        <v>0</v>
      </c>
      <c r="BY11" s="108">
        <v>0</v>
      </c>
      <c r="BZ11" s="103"/>
      <c r="CA11" s="108">
        <v>4291</v>
      </c>
      <c r="CB11" s="108">
        <v>13</v>
      </c>
      <c r="CC11" s="108">
        <v>4</v>
      </c>
      <c r="CD11" s="108">
        <v>4</v>
      </c>
      <c r="CE11" s="108">
        <v>0</v>
      </c>
      <c r="CF11" s="108">
        <v>0</v>
      </c>
      <c r="CG11" s="103"/>
      <c r="CH11" s="108">
        <v>3793</v>
      </c>
      <c r="CI11" s="108">
        <v>10</v>
      </c>
      <c r="CJ11" s="108">
        <v>4</v>
      </c>
      <c r="CK11" s="108">
        <v>4</v>
      </c>
      <c r="CL11" s="108">
        <v>1</v>
      </c>
      <c r="CM11" s="108">
        <v>0</v>
      </c>
    </row>
    <row r="12" spans="1:91" ht="15.75">
      <c r="A12" s="13" t="s">
        <v>14</v>
      </c>
      <c r="B12" s="82">
        <f t="shared" si="0"/>
        <v>72372</v>
      </c>
      <c r="C12" s="82">
        <f t="shared" si="1"/>
        <v>48</v>
      </c>
      <c r="D12" s="82">
        <f t="shared" si="1"/>
        <v>86</v>
      </c>
      <c r="E12" s="82">
        <f t="shared" si="1"/>
        <v>118</v>
      </c>
      <c r="F12" s="82">
        <f t="shared" si="2"/>
        <v>0</v>
      </c>
      <c r="G12" s="82">
        <f t="shared" si="1"/>
        <v>8</v>
      </c>
      <c r="H12" s="83"/>
      <c r="I12" s="87">
        <v>2720</v>
      </c>
      <c r="J12" s="97">
        <v>2</v>
      </c>
      <c r="K12" s="97">
        <v>10</v>
      </c>
      <c r="L12" s="97">
        <v>9</v>
      </c>
      <c r="M12" s="97">
        <v>0</v>
      </c>
      <c r="N12" s="97">
        <v>0</v>
      </c>
      <c r="O12" s="85"/>
      <c r="P12" s="97">
        <v>3449</v>
      </c>
      <c r="Q12" s="97">
        <v>2</v>
      </c>
      <c r="R12" s="97">
        <v>8</v>
      </c>
      <c r="S12" s="97">
        <v>13</v>
      </c>
      <c r="T12" s="97">
        <v>0</v>
      </c>
      <c r="U12" s="97">
        <v>8</v>
      </c>
      <c r="V12" s="85"/>
      <c r="W12" s="97">
        <v>5424</v>
      </c>
      <c r="X12" s="97">
        <v>3</v>
      </c>
      <c r="Y12" s="97">
        <v>7</v>
      </c>
      <c r="Z12" s="97">
        <v>29</v>
      </c>
      <c r="AA12" s="97">
        <v>0</v>
      </c>
      <c r="AB12" s="97">
        <v>0</v>
      </c>
      <c r="AC12" s="103"/>
      <c r="AD12" s="97">
        <v>5798</v>
      </c>
      <c r="AE12" s="97">
        <v>1</v>
      </c>
      <c r="AF12" s="97">
        <v>3</v>
      </c>
      <c r="AG12" s="97">
        <v>1</v>
      </c>
      <c r="AH12" s="97">
        <v>0</v>
      </c>
      <c r="AI12" s="97">
        <v>0</v>
      </c>
      <c r="AJ12" s="103"/>
      <c r="AK12" s="97">
        <v>6384</v>
      </c>
      <c r="AL12" s="97">
        <v>4</v>
      </c>
      <c r="AM12" s="97">
        <v>1</v>
      </c>
      <c r="AN12" s="97">
        <v>3</v>
      </c>
      <c r="AO12" s="97">
        <v>0</v>
      </c>
      <c r="AP12" s="97">
        <v>0</v>
      </c>
      <c r="AQ12" s="103"/>
      <c r="AR12" s="97">
        <v>8330</v>
      </c>
      <c r="AS12" s="97">
        <v>1</v>
      </c>
      <c r="AT12" s="97">
        <v>11</v>
      </c>
      <c r="AU12" s="97">
        <v>11</v>
      </c>
      <c r="AV12" s="97">
        <v>0</v>
      </c>
      <c r="AW12" s="97">
        <v>0</v>
      </c>
      <c r="AX12" s="103"/>
      <c r="AY12" s="97">
        <v>10730</v>
      </c>
      <c r="AZ12" s="97">
        <v>12</v>
      </c>
      <c r="BA12" s="97">
        <v>8</v>
      </c>
      <c r="BB12" s="97">
        <v>10</v>
      </c>
      <c r="BC12" s="97">
        <v>0</v>
      </c>
      <c r="BD12" s="97">
        <v>0</v>
      </c>
      <c r="BE12" s="103"/>
      <c r="BF12" s="97">
        <v>7595</v>
      </c>
      <c r="BG12" s="97">
        <v>2</v>
      </c>
      <c r="BH12" s="97">
        <v>2</v>
      </c>
      <c r="BI12" s="97">
        <v>2</v>
      </c>
      <c r="BJ12" s="97">
        <v>0</v>
      </c>
      <c r="BK12" s="97">
        <v>0</v>
      </c>
      <c r="BL12" s="103"/>
      <c r="BM12" s="97">
        <v>5981</v>
      </c>
      <c r="BN12" s="97">
        <v>7</v>
      </c>
      <c r="BO12" s="97">
        <v>7</v>
      </c>
      <c r="BP12" s="97">
        <v>10</v>
      </c>
      <c r="BQ12" s="97">
        <v>0</v>
      </c>
      <c r="BR12" s="97">
        <v>0</v>
      </c>
      <c r="BS12" s="103"/>
      <c r="BT12" s="97">
        <v>7188</v>
      </c>
      <c r="BU12" s="97">
        <v>9</v>
      </c>
      <c r="BV12" s="108">
        <v>12</v>
      </c>
      <c r="BW12" s="108">
        <v>10</v>
      </c>
      <c r="BX12" s="108">
        <v>0</v>
      </c>
      <c r="BY12" s="108">
        <v>0</v>
      </c>
      <c r="BZ12" s="103"/>
      <c r="CA12" s="108">
        <v>5105</v>
      </c>
      <c r="CB12" s="108">
        <v>2</v>
      </c>
      <c r="CC12" s="108">
        <v>11</v>
      </c>
      <c r="CD12" s="108">
        <v>12</v>
      </c>
      <c r="CE12" s="108">
        <v>0</v>
      </c>
      <c r="CF12" s="108">
        <v>0</v>
      </c>
      <c r="CG12" s="103"/>
      <c r="CH12" s="108">
        <v>3668</v>
      </c>
      <c r="CI12" s="108">
        <v>3</v>
      </c>
      <c r="CJ12" s="108">
        <v>6</v>
      </c>
      <c r="CK12" s="108">
        <v>8</v>
      </c>
      <c r="CL12" s="108">
        <v>0</v>
      </c>
      <c r="CM12" s="108">
        <v>0</v>
      </c>
    </row>
    <row r="13" spans="1:91" ht="15.75">
      <c r="A13" s="13" t="s">
        <v>15</v>
      </c>
      <c r="B13" s="82">
        <f t="shared" si="0"/>
        <v>626510</v>
      </c>
      <c r="C13" s="82">
        <f t="shared" si="1"/>
        <v>327</v>
      </c>
      <c r="D13" s="82">
        <f t="shared" si="1"/>
        <v>162</v>
      </c>
      <c r="E13" s="82">
        <f t="shared" si="1"/>
        <v>144</v>
      </c>
      <c r="F13" s="82">
        <f t="shared" si="2"/>
        <v>27.5</v>
      </c>
      <c r="G13" s="82">
        <f t="shared" si="1"/>
        <v>51</v>
      </c>
      <c r="H13" s="83"/>
      <c r="I13" s="87">
        <v>29305</v>
      </c>
      <c r="J13" s="97">
        <v>19</v>
      </c>
      <c r="K13" s="97">
        <v>0</v>
      </c>
      <c r="L13" s="97">
        <v>0</v>
      </c>
      <c r="M13" s="97">
        <v>27.5</v>
      </c>
      <c r="N13" s="97">
        <v>0</v>
      </c>
      <c r="O13" s="85"/>
      <c r="P13" s="97">
        <v>34005</v>
      </c>
      <c r="Q13" s="97">
        <v>24</v>
      </c>
      <c r="R13" s="97">
        <v>0</v>
      </c>
      <c r="S13" s="97">
        <v>0</v>
      </c>
      <c r="T13" s="97">
        <v>0</v>
      </c>
      <c r="U13" s="97">
        <v>0</v>
      </c>
      <c r="V13" s="85"/>
      <c r="W13" s="97">
        <v>28924</v>
      </c>
      <c r="X13" s="97">
        <v>28</v>
      </c>
      <c r="Y13" s="97">
        <v>0</v>
      </c>
      <c r="Z13" s="97">
        <v>0</v>
      </c>
      <c r="AA13" s="97">
        <v>0</v>
      </c>
      <c r="AB13" s="97">
        <v>42.5</v>
      </c>
      <c r="AC13" s="103"/>
      <c r="AD13" s="97">
        <v>49153</v>
      </c>
      <c r="AE13" s="97">
        <v>60</v>
      </c>
      <c r="AF13" s="97">
        <v>7</v>
      </c>
      <c r="AG13" s="97">
        <v>0</v>
      </c>
      <c r="AH13" s="97">
        <v>0</v>
      </c>
      <c r="AI13" s="97">
        <v>0</v>
      </c>
      <c r="AJ13" s="103"/>
      <c r="AK13" s="97">
        <v>40151</v>
      </c>
      <c r="AL13" s="97">
        <v>41</v>
      </c>
      <c r="AM13" s="97">
        <v>1</v>
      </c>
      <c r="AN13" s="97">
        <v>0</v>
      </c>
      <c r="AO13" s="97">
        <v>0</v>
      </c>
      <c r="AP13" s="97">
        <v>8.5</v>
      </c>
      <c r="AQ13" s="103"/>
      <c r="AR13" s="97">
        <v>30799</v>
      </c>
      <c r="AS13" s="97">
        <v>33</v>
      </c>
      <c r="AT13" s="97">
        <v>8</v>
      </c>
      <c r="AU13" s="97">
        <v>8</v>
      </c>
      <c r="AV13" s="97">
        <v>0</v>
      </c>
      <c r="AW13" s="97">
        <v>0</v>
      </c>
      <c r="AX13" s="103"/>
      <c r="AY13" s="97">
        <v>53401</v>
      </c>
      <c r="AZ13" s="97">
        <v>12</v>
      </c>
      <c r="BA13" s="97">
        <v>32</v>
      </c>
      <c r="BB13" s="97">
        <v>35</v>
      </c>
      <c r="BC13" s="97">
        <v>0</v>
      </c>
      <c r="BD13" s="97">
        <v>0</v>
      </c>
      <c r="BE13" s="103"/>
      <c r="BF13" s="97">
        <v>104990</v>
      </c>
      <c r="BG13" s="97">
        <v>18</v>
      </c>
      <c r="BH13" s="97">
        <v>6</v>
      </c>
      <c r="BI13" s="97">
        <v>8</v>
      </c>
      <c r="BJ13" s="97">
        <v>0</v>
      </c>
      <c r="BK13" s="97">
        <v>0</v>
      </c>
      <c r="BL13" s="103"/>
      <c r="BM13" s="97">
        <v>71123</v>
      </c>
      <c r="BN13" s="97">
        <v>47</v>
      </c>
      <c r="BO13" s="97">
        <v>16</v>
      </c>
      <c r="BP13" s="97">
        <v>16</v>
      </c>
      <c r="BQ13" s="97">
        <v>0</v>
      </c>
      <c r="BR13" s="97">
        <v>0</v>
      </c>
      <c r="BS13" s="103"/>
      <c r="BT13" s="97">
        <v>61142</v>
      </c>
      <c r="BU13" s="97">
        <v>23</v>
      </c>
      <c r="BV13" s="108">
        <v>28</v>
      </c>
      <c r="BW13" s="108">
        <v>26</v>
      </c>
      <c r="BX13" s="108">
        <v>0</v>
      </c>
      <c r="BY13" s="108">
        <v>0</v>
      </c>
      <c r="BZ13" s="103"/>
      <c r="CA13" s="108">
        <v>63807</v>
      </c>
      <c r="CB13" s="108">
        <v>17</v>
      </c>
      <c r="CC13" s="108">
        <v>34</v>
      </c>
      <c r="CD13" s="108">
        <v>32</v>
      </c>
      <c r="CE13" s="108">
        <v>0</v>
      </c>
      <c r="CF13" s="108">
        <v>0</v>
      </c>
      <c r="CG13" s="103"/>
      <c r="CH13" s="108">
        <v>59710</v>
      </c>
      <c r="CI13" s="108">
        <v>5</v>
      </c>
      <c r="CJ13" s="108">
        <v>30</v>
      </c>
      <c r="CK13" s="108">
        <v>19</v>
      </c>
      <c r="CL13" s="108">
        <v>0</v>
      </c>
      <c r="CM13" s="108">
        <v>0</v>
      </c>
    </row>
    <row r="14" spans="1:91" ht="15.75">
      <c r="A14" s="13" t="s">
        <v>16</v>
      </c>
      <c r="B14" s="82">
        <f t="shared" si="0"/>
        <v>1116445</v>
      </c>
      <c r="C14" s="82">
        <f t="shared" si="1"/>
        <v>484</v>
      </c>
      <c r="D14" s="82">
        <f t="shared" si="1"/>
        <v>43</v>
      </c>
      <c r="E14" s="82">
        <f t="shared" si="1"/>
        <v>74</v>
      </c>
      <c r="F14" s="82">
        <f t="shared" si="2"/>
        <v>0</v>
      </c>
      <c r="G14" s="82">
        <f t="shared" si="1"/>
        <v>2</v>
      </c>
      <c r="H14" s="83"/>
      <c r="I14" s="87">
        <v>58449</v>
      </c>
      <c r="J14" s="97">
        <v>3</v>
      </c>
      <c r="K14" s="97">
        <v>1</v>
      </c>
      <c r="L14" s="97">
        <v>1</v>
      </c>
      <c r="M14" s="97">
        <v>0</v>
      </c>
      <c r="N14" s="97">
        <v>0</v>
      </c>
      <c r="O14" s="85"/>
      <c r="P14" s="97">
        <v>66085</v>
      </c>
      <c r="Q14" s="97">
        <v>31</v>
      </c>
      <c r="R14" s="97">
        <v>3</v>
      </c>
      <c r="S14" s="97">
        <v>5</v>
      </c>
      <c r="T14" s="97">
        <v>0</v>
      </c>
      <c r="U14" s="97">
        <v>0</v>
      </c>
      <c r="V14" s="85"/>
      <c r="W14" s="97">
        <v>85115</v>
      </c>
      <c r="X14" s="97">
        <v>58</v>
      </c>
      <c r="Y14" s="97">
        <v>0</v>
      </c>
      <c r="Z14" s="97">
        <v>0</v>
      </c>
      <c r="AA14" s="97">
        <v>0</v>
      </c>
      <c r="AB14" s="97">
        <v>0</v>
      </c>
      <c r="AC14" s="103"/>
      <c r="AD14" s="97">
        <v>104495</v>
      </c>
      <c r="AE14" s="97">
        <v>77</v>
      </c>
      <c r="AF14" s="97">
        <v>7</v>
      </c>
      <c r="AG14" s="97">
        <v>10</v>
      </c>
      <c r="AH14" s="97">
        <v>0</v>
      </c>
      <c r="AI14" s="97">
        <v>0</v>
      </c>
      <c r="AJ14" s="103"/>
      <c r="AK14" s="97">
        <v>111235</v>
      </c>
      <c r="AL14" s="97">
        <v>89</v>
      </c>
      <c r="AM14" s="97">
        <v>2</v>
      </c>
      <c r="AN14" s="97">
        <v>2</v>
      </c>
      <c r="AO14" s="97">
        <v>0</v>
      </c>
      <c r="AP14" s="97">
        <v>0</v>
      </c>
      <c r="AQ14" s="103"/>
      <c r="AR14" s="97">
        <v>117320</v>
      </c>
      <c r="AS14" s="97">
        <v>37</v>
      </c>
      <c r="AT14" s="97">
        <v>6</v>
      </c>
      <c r="AU14" s="97">
        <v>9</v>
      </c>
      <c r="AV14" s="97">
        <v>0</v>
      </c>
      <c r="AW14" s="97">
        <v>0</v>
      </c>
      <c r="AX14" s="103"/>
      <c r="AY14" s="97">
        <v>122409</v>
      </c>
      <c r="AZ14" s="97">
        <v>12</v>
      </c>
      <c r="BA14" s="97">
        <v>8</v>
      </c>
      <c r="BB14" s="97">
        <v>17</v>
      </c>
      <c r="BC14" s="97">
        <v>0</v>
      </c>
      <c r="BD14" s="97">
        <v>0</v>
      </c>
      <c r="BE14" s="103"/>
      <c r="BF14" s="97">
        <v>115185</v>
      </c>
      <c r="BG14" s="97">
        <v>24</v>
      </c>
      <c r="BH14" s="97">
        <v>0</v>
      </c>
      <c r="BI14" s="97">
        <v>0</v>
      </c>
      <c r="BJ14" s="97">
        <v>0</v>
      </c>
      <c r="BK14" s="97">
        <v>0</v>
      </c>
      <c r="BL14" s="103"/>
      <c r="BM14" s="97">
        <v>83194</v>
      </c>
      <c r="BN14" s="97">
        <v>28</v>
      </c>
      <c r="BO14" s="97">
        <v>4</v>
      </c>
      <c r="BP14" s="97">
        <v>9</v>
      </c>
      <c r="BQ14" s="97">
        <v>0</v>
      </c>
      <c r="BR14" s="97">
        <v>2</v>
      </c>
      <c r="BS14" s="103"/>
      <c r="BT14" s="97">
        <v>96958</v>
      </c>
      <c r="BU14" s="97">
        <v>63</v>
      </c>
      <c r="BV14" s="108">
        <v>9</v>
      </c>
      <c r="BW14" s="108">
        <v>17</v>
      </c>
      <c r="BX14" s="108">
        <v>0</v>
      </c>
      <c r="BY14" s="108">
        <v>0</v>
      </c>
      <c r="BZ14" s="103"/>
      <c r="CA14" s="108">
        <v>81015</v>
      </c>
      <c r="CB14" s="108">
        <v>46</v>
      </c>
      <c r="CC14" s="108">
        <v>2</v>
      </c>
      <c r="CD14" s="108">
        <v>3</v>
      </c>
      <c r="CE14" s="108">
        <v>0</v>
      </c>
      <c r="CF14" s="108">
        <v>0</v>
      </c>
      <c r="CG14" s="103"/>
      <c r="CH14" s="108">
        <v>74985</v>
      </c>
      <c r="CI14" s="108">
        <v>16</v>
      </c>
      <c r="CJ14" s="108">
        <v>1</v>
      </c>
      <c r="CK14" s="108">
        <v>1</v>
      </c>
      <c r="CL14" s="108">
        <v>0</v>
      </c>
      <c r="CM14" s="108">
        <v>0</v>
      </c>
    </row>
    <row r="15" spans="1:91" ht="15.75">
      <c r="A15" s="13" t="s">
        <v>87</v>
      </c>
      <c r="B15" s="82">
        <f t="shared" si="0"/>
        <v>275857</v>
      </c>
      <c r="C15" s="82">
        <f t="shared" si="1"/>
        <v>746</v>
      </c>
      <c r="D15" s="82">
        <f t="shared" si="1"/>
        <v>170</v>
      </c>
      <c r="E15" s="82">
        <f t="shared" si="1"/>
        <v>56</v>
      </c>
      <c r="F15" s="82">
        <f t="shared" si="2"/>
        <v>0</v>
      </c>
      <c r="G15" s="82">
        <f t="shared" si="1"/>
        <v>0</v>
      </c>
      <c r="H15" s="83"/>
      <c r="I15" s="87"/>
      <c r="J15" s="97"/>
      <c r="K15" s="97"/>
      <c r="L15" s="97"/>
      <c r="M15" s="97"/>
      <c r="N15" s="97"/>
      <c r="O15" s="85"/>
      <c r="P15" s="97"/>
      <c r="Q15" s="97"/>
      <c r="R15" s="97"/>
      <c r="S15" s="97"/>
      <c r="T15" s="97"/>
      <c r="U15" s="97"/>
      <c r="V15" s="85"/>
      <c r="W15" s="97">
        <v>2771</v>
      </c>
      <c r="X15" s="97">
        <v>39</v>
      </c>
      <c r="Y15" s="97">
        <v>0</v>
      </c>
      <c r="Z15" s="97">
        <v>0</v>
      </c>
      <c r="AA15" s="97">
        <v>0</v>
      </c>
      <c r="AB15" s="97">
        <v>0</v>
      </c>
      <c r="AC15" s="103"/>
      <c r="AD15" s="97">
        <v>8214</v>
      </c>
      <c r="AE15" s="97">
        <v>129</v>
      </c>
      <c r="AF15" s="97">
        <v>18</v>
      </c>
      <c r="AG15" s="97">
        <v>0</v>
      </c>
      <c r="AH15" s="97">
        <v>0</v>
      </c>
      <c r="AI15" s="97">
        <v>0</v>
      </c>
      <c r="AJ15" s="103"/>
      <c r="AK15" s="97">
        <v>8938</v>
      </c>
      <c r="AL15" s="97">
        <v>115</v>
      </c>
      <c r="AM15" s="97">
        <v>34</v>
      </c>
      <c r="AN15" s="97">
        <v>3</v>
      </c>
      <c r="AO15" s="97">
        <v>0</v>
      </c>
      <c r="AP15" s="97">
        <v>0</v>
      </c>
      <c r="AQ15" s="103"/>
      <c r="AR15" s="97">
        <v>9210</v>
      </c>
      <c r="AS15" s="97">
        <v>84</v>
      </c>
      <c r="AT15" s="97">
        <v>31</v>
      </c>
      <c r="AU15" s="97">
        <v>9</v>
      </c>
      <c r="AV15" s="97">
        <v>0</v>
      </c>
      <c r="AW15" s="97">
        <v>0</v>
      </c>
      <c r="AX15" s="103"/>
      <c r="AY15" s="97">
        <v>10448</v>
      </c>
      <c r="AZ15" s="97">
        <v>70</v>
      </c>
      <c r="BA15" s="97">
        <v>11</v>
      </c>
      <c r="BB15" s="97">
        <v>0</v>
      </c>
      <c r="BC15" s="97">
        <v>0</v>
      </c>
      <c r="BD15" s="97">
        <v>0</v>
      </c>
      <c r="BE15" s="103"/>
      <c r="BF15" s="97">
        <v>36188</v>
      </c>
      <c r="BG15" s="97">
        <v>61</v>
      </c>
      <c r="BH15" s="97">
        <v>18</v>
      </c>
      <c r="BI15" s="97">
        <v>6</v>
      </c>
      <c r="BJ15" s="97">
        <v>0</v>
      </c>
      <c r="BK15" s="97">
        <v>0</v>
      </c>
      <c r="BL15" s="103"/>
      <c r="BM15" s="97">
        <v>36419</v>
      </c>
      <c r="BN15" s="97">
        <v>68</v>
      </c>
      <c r="BO15" s="97">
        <v>17</v>
      </c>
      <c r="BP15" s="97">
        <v>10</v>
      </c>
      <c r="BQ15" s="97">
        <v>0</v>
      </c>
      <c r="BR15" s="97">
        <v>0</v>
      </c>
      <c r="BS15" s="103"/>
      <c r="BT15" s="97">
        <v>43482</v>
      </c>
      <c r="BU15" s="97">
        <v>90</v>
      </c>
      <c r="BV15" s="97">
        <v>16</v>
      </c>
      <c r="BW15" s="97">
        <v>11</v>
      </c>
      <c r="BX15" s="97">
        <v>0</v>
      </c>
      <c r="BY15" s="97">
        <v>0</v>
      </c>
      <c r="BZ15" s="103"/>
      <c r="CA15" s="108">
        <v>39619</v>
      </c>
      <c r="CB15" s="108">
        <v>51</v>
      </c>
      <c r="CC15" s="108">
        <v>12</v>
      </c>
      <c r="CD15" s="108">
        <v>6</v>
      </c>
      <c r="CE15" s="108">
        <v>0</v>
      </c>
      <c r="CF15" s="108">
        <v>0</v>
      </c>
      <c r="CG15" s="103"/>
      <c r="CH15" s="108">
        <v>80568</v>
      </c>
      <c r="CI15" s="108">
        <v>39</v>
      </c>
      <c r="CJ15" s="108">
        <v>13</v>
      </c>
      <c r="CK15" s="108">
        <v>11</v>
      </c>
      <c r="CL15" s="108">
        <v>0</v>
      </c>
      <c r="CM15" s="108">
        <v>0</v>
      </c>
    </row>
    <row r="16" spans="1:91" ht="15.75">
      <c r="A16" s="13" t="s">
        <v>88</v>
      </c>
      <c r="B16" s="82">
        <f t="shared" si="0"/>
        <v>18521</v>
      </c>
      <c r="C16" s="82">
        <f t="shared" si="1"/>
        <v>0</v>
      </c>
      <c r="D16" s="82">
        <f t="shared" si="1"/>
        <v>0</v>
      </c>
      <c r="E16" s="82">
        <f t="shared" si="1"/>
        <v>0</v>
      </c>
      <c r="F16" s="82">
        <f t="shared" si="2"/>
        <v>0</v>
      </c>
      <c r="G16" s="82">
        <f t="shared" si="1"/>
        <v>0</v>
      </c>
      <c r="H16" s="83"/>
      <c r="I16" s="87"/>
      <c r="J16" s="97"/>
      <c r="K16" s="97"/>
      <c r="L16" s="97"/>
      <c r="M16" s="97"/>
      <c r="N16" s="97"/>
      <c r="O16" s="85"/>
      <c r="P16" s="97"/>
      <c r="Q16" s="97"/>
      <c r="R16" s="97"/>
      <c r="S16" s="97"/>
      <c r="T16" s="97"/>
      <c r="U16" s="97"/>
      <c r="V16" s="85"/>
      <c r="W16" s="97"/>
      <c r="X16" s="97"/>
      <c r="Y16" s="97"/>
      <c r="Z16" s="97"/>
      <c r="AA16" s="97"/>
      <c r="AB16" s="97"/>
      <c r="AC16" s="103"/>
      <c r="AD16" s="97"/>
      <c r="AE16" s="97"/>
      <c r="AF16" s="97"/>
      <c r="AG16" s="97"/>
      <c r="AH16" s="97"/>
      <c r="AI16" s="97"/>
      <c r="AJ16" s="103"/>
      <c r="AK16" s="97"/>
      <c r="AL16" s="97"/>
      <c r="AM16" s="97"/>
      <c r="AN16" s="97"/>
      <c r="AO16" s="97"/>
      <c r="AP16" s="97"/>
      <c r="AQ16" s="103"/>
      <c r="AR16" s="97"/>
      <c r="AS16" s="97"/>
      <c r="AT16" s="97"/>
      <c r="AU16" s="97"/>
      <c r="AV16" s="97"/>
      <c r="AW16" s="97"/>
      <c r="AX16" s="103"/>
      <c r="AY16" s="97"/>
      <c r="AZ16" s="97"/>
      <c r="BA16" s="97"/>
      <c r="BB16" s="97"/>
      <c r="BC16" s="97"/>
      <c r="BD16" s="97"/>
      <c r="BE16" s="103"/>
      <c r="BF16" s="97">
        <v>116</v>
      </c>
      <c r="BG16" s="97">
        <v>0</v>
      </c>
      <c r="BH16" s="97">
        <v>0</v>
      </c>
      <c r="BI16" s="97">
        <v>0</v>
      </c>
      <c r="BJ16" s="97">
        <v>0</v>
      </c>
      <c r="BK16" s="97">
        <v>0</v>
      </c>
      <c r="BL16" s="103"/>
      <c r="BM16" s="97">
        <v>1296</v>
      </c>
      <c r="BN16" s="97">
        <v>0</v>
      </c>
      <c r="BO16" s="97">
        <v>0</v>
      </c>
      <c r="BP16" s="97">
        <v>0</v>
      </c>
      <c r="BQ16" s="97">
        <v>0</v>
      </c>
      <c r="BR16" s="97">
        <v>0</v>
      </c>
      <c r="BS16" s="103"/>
      <c r="BT16" s="97">
        <v>2358</v>
      </c>
      <c r="BU16" s="97">
        <v>0</v>
      </c>
      <c r="BV16" s="97">
        <v>0</v>
      </c>
      <c r="BW16" s="97">
        <v>0</v>
      </c>
      <c r="BX16" s="97">
        <v>0</v>
      </c>
      <c r="BY16" s="97">
        <v>0</v>
      </c>
      <c r="BZ16" s="103"/>
      <c r="CA16" s="108">
        <v>8981</v>
      </c>
      <c r="CB16" s="108">
        <v>0</v>
      </c>
      <c r="CC16" s="108">
        <v>0</v>
      </c>
      <c r="CD16" s="108">
        <v>0</v>
      </c>
      <c r="CE16" s="108">
        <v>0</v>
      </c>
      <c r="CF16" s="108">
        <v>0</v>
      </c>
      <c r="CG16" s="103"/>
      <c r="CH16" s="108">
        <v>5770</v>
      </c>
      <c r="CI16" s="108">
        <v>0</v>
      </c>
      <c r="CJ16" s="108">
        <v>0</v>
      </c>
      <c r="CK16" s="108">
        <v>0</v>
      </c>
      <c r="CL16" s="108">
        <v>0</v>
      </c>
      <c r="CM16" s="108">
        <v>0</v>
      </c>
    </row>
    <row r="17" spans="1:91" ht="18" customHeight="1">
      <c r="A17" s="14" t="s">
        <v>32</v>
      </c>
      <c r="B17" s="82">
        <f t="shared" si="0"/>
        <v>3084793</v>
      </c>
      <c r="C17" s="82">
        <f t="shared" si="1"/>
        <v>4816</v>
      </c>
      <c r="D17" s="82">
        <f t="shared" si="1"/>
        <v>3554</v>
      </c>
      <c r="E17" s="82">
        <f t="shared" si="1"/>
        <v>3505</v>
      </c>
      <c r="F17" s="82">
        <f t="shared" si="2"/>
        <v>76</v>
      </c>
      <c r="G17" s="82">
        <f t="shared" si="1"/>
        <v>85</v>
      </c>
      <c r="H17" s="86"/>
      <c r="I17" s="89">
        <f aca="true" t="shared" si="3" ref="I17:N17">SUM(I3:I15)</f>
        <v>131350</v>
      </c>
      <c r="J17" s="89">
        <f t="shared" si="3"/>
        <v>172</v>
      </c>
      <c r="K17" s="89">
        <f t="shared" si="3"/>
        <v>235</v>
      </c>
      <c r="L17" s="89">
        <f t="shared" si="3"/>
        <v>243</v>
      </c>
      <c r="M17" s="89">
        <f t="shared" si="3"/>
        <v>69</v>
      </c>
      <c r="N17" s="89">
        <f t="shared" si="3"/>
        <v>3</v>
      </c>
      <c r="O17" s="85"/>
      <c r="P17" s="96">
        <f aca="true" t="shared" si="4" ref="P17:U17">SUM(P3:P15)</f>
        <v>146092</v>
      </c>
      <c r="Q17" s="96">
        <f t="shared" si="4"/>
        <v>213</v>
      </c>
      <c r="R17" s="96">
        <f t="shared" si="4"/>
        <v>207</v>
      </c>
      <c r="S17" s="96">
        <f t="shared" si="4"/>
        <v>207</v>
      </c>
      <c r="T17" s="96">
        <f t="shared" si="4"/>
        <v>0</v>
      </c>
      <c r="U17" s="96">
        <f t="shared" si="4"/>
        <v>8</v>
      </c>
      <c r="V17" s="85"/>
      <c r="W17" s="96">
        <f aca="true" t="shared" si="5" ref="W17:AB17">SUM(W3:W15)</f>
        <v>184812</v>
      </c>
      <c r="X17" s="96">
        <f t="shared" si="5"/>
        <v>446</v>
      </c>
      <c r="Y17" s="96">
        <f t="shared" si="5"/>
        <v>267</v>
      </c>
      <c r="Z17" s="96">
        <f t="shared" si="5"/>
        <v>293</v>
      </c>
      <c r="AA17" s="96">
        <f t="shared" si="5"/>
        <v>1</v>
      </c>
      <c r="AB17" s="96">
        <f t="shared" si="5"/>
        <v>42.5</v>
      </c>
      <c r="AC17" s="105"/>
      <c r="AD17" s="96">
        <f aca="true" t="shared" si="6" ref="AD17:AI17">SUM(AD3:AD15)</f>
        <v>265057</v>
      </c>
      <c r="AE17" s="96">
        <f t="shared" si="6"/>
        <v>674</v>
      </c>
      <c r="AF17" s="96">
        <f t="shared" si="6"/>
        <v>386</v>
      </c>
      <c r="AG17" s="96">
        <f t="shared" si="6"/>
        <v>366</v>
      </c>
      <c r="AH17" s="96">
        <f t="shared" si="6"/>
        <v>0</v>
      </c>
      <c r="AI17" s="96">
        <f t="shared" si="6"/>
        <v>0</v>
      </c>
      <c r="AJ17" s="105"/>
      <c r="AK17" s="96">
        <f aca="true" t="shared" si="7" ref="AK17:AP17">SUM(AK3:AK15)</f>
        <v>262228</v>
      </c>
      <c r="AL17" s="96">
        <f t="shared" si="7"/>
        <v>629</v>
      </c>
      <c r="AM17" s="96">
        <f t="shared" si="7"/>
        <v>287</v>
      </c>
      <c r="AN17" s="96">
        <f t="shared" si="7"/>
        <v>257</v>
      </c>
      <c r="AO17" s="96">
        <f>SUM(AO3:AO15)</f>
        <v>0</v>
      </c>
      <c r="AP17" s="96">
        <f t="shared" si="7"/>
        <v>8.5</v>
      </c>
      <c r="AQ17" s="105"/>
      <c r="AR17" s="96">
        <f aca="true" t="shared" si="8" ref="AR17:AW17">SUM(AR3:AR16)</f>
        <v>275482</v>
      </c>
      <c r="AS17" s="96">
        <f t="shared" si="8"/>
        <v>487</v>
      </c>
      <c r="AT17" s="96">
        <f t="shared" si="8"/>
        <v>284</v>
      </c>
      <c r="AU17" s="96">
        <f t="shared" si="8"/>
        <v>262</v>
      </c>
      <c r="AV17" s="96">
        <f t="shared" si="8"/>
        <v>0</v>
      </c>
      <c r="AW17" s="96">
        <f t="shared" si="8"/>
        <v>9.5</v>
      </c>
      <c r="AX17" s="105"/>
      <c r="AY17" s="96">
        <f aca="true" t="shared" si="9" ref="AY17:BD17">SUM(AY4:AY16)</f>
        <v>322731</v>
      </c>
      <c r="AZ17" s="96">
        <f t="shared" si="9"/>
        <v>418</v>
      </c>
      <c r="BA17" s="96">
        <f t="shared" si="9"/>
        <v>282</v>
      </c>
      <c r="BB17" s="96">
        <f t="shared" si="9"/>
        <v>309</v>
      </c>
      <c r="BC17" s="96">
        <f t="shared" si="9"/>
        <v>0</v>
      </c>
      <c r="BD17" s="96">
        <f t="shared" si="9"/>
        <v>7</v>
      </c>
      <c r="BE17" s="105"/>
      <c r="BF17" s="96">
        <f aca="true" t="shared" si="10" ref="BF17:BK17">SUM(BF3:BF16)</f>
        <v>369797</v>
      </c>
      <c r="BG17" s="96">
        <f t="shared" si="10"/>
        <v>341</v>
      </c>
      <c r="BH17" s="96">
        <f t="shared" si="10"/>
        <v>264</v>
      </c>
      <c r="BI17" s="96">
        <f t="shared" si="10"/>
        <v>259</v>
      </c>
      <c r="BJ17" s="96">
        <f t="shared" si="10"/>
        <v>0</v>
      </c>
      <c r="BK17" s="96">
        <f t="shared" si="10"/>
        <v>3</v>
      </c>
      <c r="BL17" s="105"/>
      <c r="BM17" s="96">
        <f aca="true" t="shared" si="11" ref="BM17:BR17">SUM(BM3:BM16)</f>
        <v>276146</v>
      </c>
      <c r="BN17" s="96">
        <f t="shared" si="11"/>
        <v>400</v>
      </c>
      <c r="BO17" s="96">
        <f t="shared" si="11"/>
        <v>280</v>
      </c>
      <c r="BP17" s="96">
        <f t="shared" si="11"/>
        <v>289</v>
      </c>
      <c r="BQ17" s="96">
        <f t="shared" si="11"/>
        <v>0</v>
      </c>
      <c r="BR17" s="96">
        <f t="shared" si="11"/>
        <v>3.5</v>
      </c>
      <c r="BS17" s="106"/>
      <c r="BT17" s="96">
        <f aca="true" t="shared" si="12" ref="BT17:BY17">SUM(BT3:BT16)</f>
        <v>299838</v>
      </c>
      <c r="BU17" s="96">
        <f t="shared" si="12"/>
        <v>474</v>
      </c>
      <c r="BV17" s="96">
        <f t="shared" si="12"/>
        <v>462</v>
      </c>
      <c r="BW17" s="96">
        <f t="shared" si="12"/>
        <v>463</v>
      </c>
      <c r="BX17" s="96">
        <f t="shared" si="12"/>
        <v>0</v>
      </c>
      <c r="BY17" s="96">
        <f t="shared" si="12"/>
        <v>0</v>
      </c>
      <c r="BZ17" s="105"/>
      <c r="CA17" s="96">
        <f aca="true" t="shared" si="13" ref="CA17:CF17">SUM(CA3:CA16)</f>
        <v>263385</v>
      </c>
      <c r="CB17" s="96">
        <f t="shared" si="13"/>
        <v>337</v>
      </c>
      <c r="CC17" s="96">
        <f t="shared" si="13"/>
        <v>343</v>
      </c>
      <c r="CD17" s="96">
        <f t="shared" si="13"/>
        <v>324</v>
      </c>
      <c r="CE17" s="96">
        <f t="shared" si="13"/>
        <v>0</v>
      </c>
      <c r="CF17" s="96">
        <f t="shared" si="13"/>
        <v>0</v>
      </c>
      <c r="CG17" s="105"/>
      <c r="CH17" s="96">
        <f aca="true" t="shared" si="14" ref="CH17:CM17">SUM(CH3:CH16)</f>
        <v>287875</v>
      </c>
      <c r="CI17" s="96">
        <f t="shared" si="14"/>
        <v>225</v>
      </c>
      <c r="CJ17" s="96">
        <f t="shared" si="14"/>
        <v>257</v>
      </c>
      <c r="CK17" s="96">
        <f t="shared" si="14"/>
        <v>233</v>
      </c>
      <c r="CL17" s="96">
        <f t="shared" si="14"/>
        <v>6</v>
      </c>
      <c r="CM17" s="96">
        <f t="shared" si="14"/>
        <v>0</v>
      </c>
    </row>
    <row r="18" ht="16.5" thickBot="1"/>
    <row r="19" spans="1:16" ht="15">
      <c r="A19" s="16" t="s">
        <v>66</v>
      </c>
      <c r="B19" s="2"/>
      <c r="C19" s="2"/>
      <c r="D19" s="2"/>
      <c r="E19" s="2"/>
      <c r="I19" s="71"/>
      <c r="J19" s="72"/>
      <c r="K19" s="72"/>
      <c r="L19" s="72"/>
      <c r="M19" s="93"/>
      <c r="N19" s="2"/>
      <c r="P19" s="2"/>
    </row>
    <row r="20" spans="1:13" ht="15">
      <c r="A20" s="17" t="s">
        <v>78</v>
      </c>
      <c r="I20" s="73"/>
      <c r="J20" s="74"/>
      <c r="K20" s="73"/>
      <c r="L20" s="73"/>
      <c r="M20" s="94"/>
    </row>
    <row r="21" spans="1:21" ht="15">
      <c r="A21" s="17" t="s">
        <v>67</v>
      </c>
      <c r="I21" s="75"/>
      <c r="J21" s="75"/>
      <c r="K21" s="75"/>
      <c r="L21" s="75"/>
      <c r="M21" s="95"/>
      <c r="P21" s="70"/>
      <c r="Q21" s="70"/>
      <c r="R21" s="70"/>
      <c r="S21" s="70"/>
      <c r="T21" s="70"/>
      <c r="U21" s="70"/>
    </row>
    <row r="22" ht="15">
      <c r="A22" s="17" t="s">
        <v>68</v>
      </c>
    </row>
    <row r="23" ht="15">
      <c r="A23" s="17" t="s">
        <v>69</v>
      </c>
    </row>
    <row r="24" ht="15">
      <c r="A24" s="18" t="s">
        <v>70</v>
      </c>
    </row>
    <row r="25" ht="15.75" thickBot="1">
      <c r="A25" s="19" t="s">
        <v>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23"/>
  <sheetViews>
    <sheetView zoomScaleSheetLayoutView="100" zoomScalePageLayoutView="0" workbookViewId="0" topLeftCell="A1">
      <selection activeCell="F14" sqref="F3:F14"/>
    </sheetView>
  </sheetViews>
  <sheetFormatPr defaultColWidth="9.140625" defaultRowHeight="15"/>
  <cols>
    <col min="1" max="1" width="39.7109375" style="1" bestFit="1" customWidth="1"/>
    <col min="2" max="3" width="15.421875" style="8" customWidth="1"/>
    <col min="4" max="4" width="15.00390625" style="8" customWidth="1"/>
    <col min="5" max="5" width="18.00390625" style="8" bestFit="1" customWidth="1"/>
    <col min="6" max="6" width="14.28125" style="8" customWidth="1"/>
    <col min="7" max="7" width="14.421875" style="8" customWidth="1"/>
    <col min="8" max="78" width="12.421875" style="8" customWidth="1"/>
    <col min="79" max="79" width="11.00390625" style="8" bestFit="1" customWidth="1"/>
    <col min="80" max="82" width="9.421875" style="8" bestFit="1" customWidth="1"/>
    <col min="83" max="84" width="9.421875" style="8" customWidth="1"/>
    <col min="85" max="85" width="9.140625" style="8" customWidth="1"/>
    <col min="86" max="86" width="11.00390625" style="8" bestFit="1" customWidth="1"/>
    <col min="87" max="89" width="9.421875" style="8" bestFit="1" customWidth="1"/>
    <col min="90" max="16384" width="9.140625" style="8" customWidth="1"/>
  </cols>
  <sheetData>
    <row r="1" spans="1:86" s="2" customFormat="1" ht="60" customHeight="1">
      <c r="A1" s="1"/>
      <c r="B1" s="2" t="s">
        <v>86</v>
      </c>
      <c r="I1" s="2" t="s">
        <v>18</v>
      </c>
      <c r="P1" s="2" t="s">
        <v>20</v>
      </c>
      <c r="W1" s="2" t="s">
        <v>21</v>
      </c>
      <c r="AD1" s="2" t="s">
        <v>22</v>
      </c>
      <c r="AK1" s="2" t="s">
        <v>23</v>
      </c>
      <c r="AR1" s="2" t="s">
        <v>24</v>
      </c>
      <c r="AY1" s="2" t="s">
        <v>25</v>
      </c>
      <c r="BF1" s="2" t="s">
        <v>26</v>
      </c>
      <c r="BM1" s="2" t="s">
        <v>27</v>
      </c>
      <c r="BT1" s="2" t="s">
        <v>28</v>
      </c>
      <c r="CA1" s="2" t="s">
        <v>29</v>
      </c>
      <c r="CH1" s="2" t="s">
        <v>30</v>
      </c>
    </row>
    <row r="2" spans="1:91" ht="72.75" customHeight="1">
      <c r="A2" s="3" t="s">
        <v>0</v>
      </c>
      <c r="B2" s="4" t="s">
        <v>81</v>
      </c>
      <c r="C2" s="4" t="s">
        <v>83</v>
      </c>
      <c r="D2" s="4" t="s">
        <v>84</v>
      </c>
      <c r="E2" s="4" t="s">
        <v>82</v>
      </c>
      <c r="F2" s="4" t="s">
        <v>74</v>
      </c>
      <c r="G2" s="4" t="s">
        <v>75</v>
      </c>
      <c r="H2" s="5"/>
      <c r="I2" s="6" t="s">
        <v>1</v>
      </c>
      <c r="J2" s="6" t="s">
        <v>2</v>
      </c>
      <c r="K2" s="6" t="s">
        <v>3</v>
      </c>
      <c r="L2" s="6" t="s">
        <v>4</v>
      </c>
      <c r="M2" s="6" t="s">
        <v>64</v>
      </c>
      <c r="N2" s="6" t="s">
        <v>65</v>
      </c>
      <c r="O2" s="7"/>
      <c r="P2" s="6" t="s">
        <v>1</v>
      </c>
      <c r="Q2" s="6" t="s">
        <v>2</v>
      </c>
      <c r="R2" s="6" t="s">
        <v>3</v>
      </c>
      <c r="S2" s="6" t="s">
        <v>4</v>
      </c>
      <c r="T2" s="6" t="s">
        <v>64</v>
      </c>
      <c r="U2" s="6" t="s">
        <v>65</v>
      </c>
      <c r="V2" s="7"/>
      <c r="W2" s="6" t="s">
        <v>1</v>
      </c>
      <c r="X2" s="6" t="s">
        <v>2</v>
      </c>
      <c r="Y2" s="6" t="s">
        <v>3</v>
      </c>
      <c r="Z2" s="6" t="s">
        <v>4</v>
      </c>
      <c r="AA2" s="6" t="s">
        <v>64</v>
      </c>
      <c r="AB2" s="6" t="s">
        <v>65</v>
      </c>
      <c r="AC2" s="62"/>
      <c r="AD2" s="6" t="s">
        <v>1</v>
      </c>
      <c r="AE2" s="6" t="s">
        <v>2</v>
      </c>
      <c r="AF2" s="6" t="s">
        <v>3</v>
      </c>
      <c r="AG2" s="6" t="s">
        <v>4</v>
      </c>
      <c r="AH2" s="6" t="s">
        <v>64</v>
      </c>
      <c r="AI2" s="6" t="s">
        <v>65</v>
      </c>
      <c r="AJ2" s="62"/>
      <c r="AK2" s="6" t="s">
        <v>1</v>
      </c>
      <c r="AL2" s="6" t="s">
        <v>2</v>
      </c>
      <c r="AM2" s="6" t="s">
        <v>3</v>
      </c>
      <c r="AN2" s="6" t="s">
        <v>4</v>
      </c>
      <c r="AO2" s="6" t="s">
        <v>64</v>
      </c>
      <c r="AP2" s="6" t="s">
        <v>65</v>
      </c>
      <c r="AQ2" s="62"/>
      <c r="AR2" s="6" t="s">
        <v>1</v>
      </c>
      <c r="AS2" s="6" t="s">
        <v>2</v>
      </c>
      <c r="AT2" s="6" t="s">
        <v>3</v>
      </c>
      <c r="AU2" s="6" t="s">
        <v>4</v>
      </c>
      <c r="AV2" s="6" t="s">
        <v>64</v>
      </c>
      <c r="AW2" s="6" t="s">
        <v>65</v>
      </c>
      <c r="AX2" s="62"/>
      <c r="AY2" s="6" t="s">
        <v>1</v>
      </c>
      <c r="AZ2" s="6" t="s">
        <v>2</v>
      </c>
      <c r="BA2" s="6" t="s">
        <v>3</v>
      </c>
      <c r="BB2" s="6" t="s">
        <v>4</v>
      </c>
      <c r="BC2" s="6" t="s">
        <v>64</v>
      </c>
      <c r="BD2" s="6" t="s">
        <v>65</v>
      </c>
      <c r="BE2" s="62"/>
      <c r="BF2" s="6" t="s">
        <v>1</v>
      </c>
      <c r="BG2" s="6" t="s">
        <v>2</v>
      </c>
      <c r="BH2" s="6" t="s">
        <v>3</v>
      </c>
      <c r="BI2" s="6" t="s">
        <v>4</v>
      </c>
      <c r="BJ2" s="6" t="s">
        <v>64</v>
      </c>
      <c r="BK2" s="6" t="s">
        <v>65</v>
      </c>
      <c r="BL2" s="62"/>
      <c r="BM2" s="6" t="s">
        <v>1</v>
      </c>
      <c r="BN2" s="6" t="s">
        <v>2</v>
      </c>
      <c r="BO2" s="6" t="s">
        <v>3</v>
      </c>
      <c r="BP2" s="6" t="s">
        <v>4</v>
      </c>
      <c r="BQ2" s="6" t="s">
        <v>64</v>
      </c>
      <c r="BR2" s="6" t="s">
        <v>65</v>
      </c>
      <c r="BS2" s="62"/>
      <c r="BT2" s="6" t="s">
        <v>1</v>
      </c>
      <c r="BU2" s="6" t="s">
        <v>2</v>
      </c>
      <c r="BV2" s="6" t="s">
        <v>3</v>
      </c>
      <c r="BW2" s="6" t="s">
        <v>4</v>
      </c>
      <c r="BX2" s="6" t="s">
        <v>64</v>
      </c>
      <c r="BY2" s="6" t="s">
        <v>65</v>
      </c>
      <c r="BZ2" s="62"/>
      <c r="CA2" s="6" t="s">
        <v>1</v>
      </c>
      <c r="CB2" s="6" t="s">
        <v>2</v>
      </c>
      <c r="CC2" s="6" t="s">
        <v>3</v>
      </c>
      <c r="CD2" s="6" t="s">
        <v>4</v>
      </c>
      <c r="CE2" s="6" t="s">
        <v>64</v>
      </c>
      <c r="CF2" s="6" t="s">
        <v>65</v>
      </c>
      <c r="CG2" s="62"/>
      <c r="CH2" s="6" t="s">
        <v>1</v>
      </c>
      <c r="CI2" s="6" t="s">
        <v>2</v>
      </c>
      <c r="CJ2" s="6" t="s">
        <v>3</v>
      </c>
      <c r="CK2" s="6" t="s">
        <v>4</v>
      </c>
      <c r="CL2" s="6" t="s">
        <v>64</v>
      </c>
      <c r="CM2" s="6" t="s">
        <v>65</v>
      </c>
    </row>
    <row r="3" spans="1:91" ht="15.75">
      <c r="A3" s="9" t="s">
        <v>31</v>
      </c>
      <c r="B3" s="10">
        <f>(I3+P3+W3+AD3+AK3+AR3+AY3+BF3+BM3+BT3+CA3+CH3)</f>
        <v>7380</v>
      </c>
      <c r="C3" s="10">
        <f aca="true" t="shared" si="0" ref="C3:C14">(J3+Q3+X3+AE3+AL3+AS3+AZ3+BG3+BN3+BU3+CB3+CI3)</f>
        <v>0</v>
      </c>
      <c r="D3" s="10">
        <f aca="true" t="shared" si="1" ref="C3:G15">(K3+R3+Y3+AF3+AM3+AT3+BA3+BH3+BO3+BV3+CC3+CJ3)</f>
        <v>0</v>
      </c>
      <c r="E3" s="10">
        <f t="shared" si="1"/>
        <v>0</v>
      </c>
      <c r="F3" s="10">
        <f t="shared" si="1"/>
        <v>0</v>
      </c>
      <c r="G3" s="10">
        <f t="shared" si="1"/>
        <v>0</v>
      </c>
      <c r="H3" s="11"/>
      <c r="I3" s="60">
        <v>231</v>
      </c>
      <c r="J3" s="60">
        <v>0</v>
      </c>
      <c r="K3" s="60">
        <v>0</v>
      </c>
      <c r="L3" s="60">
        <v>0</v>
      </c>
      <c r="M3" s="60">
        <v>0</v>
      </c>
      <c r="N3" s="60">
        <v>0</v>
      </c>
      <c r="O3" s="7"/>
      <c r="P3" s="60">
        <v>397</v>
      </c>
      <c r="Q3" s="60">
        <v>0</v>
      </c>
      <c r="R3" s="60">
        <v>0</v>
      </c>
      <c r="S3" s="60">
        <v>0</v>
      </c>
      <c r="T3" s="60">
        <v>0</v>
      </c>
      <c r="U3" s="60">
        <v>0</v>
      </c>
      <c r="V3" s="7"/>
      <c r="W3" s="60">
        <v>911</v>
      </c>
      <c r="X3" s="60">
        <v>0</v>
      </c>
      <c r="Y3" s="60">
        <v>0</v>
      </c>
      <c r="Z3" s="60">
        <v>0</v>
      </c>
      <c r="AA3" s="60">
        <v>0</v>
      </c>
      <c r="AB3" s="60">
        <v>0</v>
      </c>
      <c r="AC3" s="63"/>
      <c r="AD3" s="60">
        <v>773</v>
      </c>
      <c r="AE3" s="77">
        <v>0</v>
      </c>
      <c r="AF3" s="60">
        <v>0</v>
      </c>
      <c r="AG3" s="60">
        <v>0</v>
      </c>
      <c r="AH3" s="60">
        <v>0</v>
      </c>
      <c r="AI3" s="60">
        <v>0</v>
      </c>
      <c r="AJ3" s="63"/>
      <c r="AK3" s="60">
        <v>655</v>
      </c>
      <c r="AL3" s="76">
        <v>0</v>
      </c>
      <c r="AM3" s="76">
        <v>0</v>
      </c>
      <c r="AN3" s="76">
        <v>0</v>
      </c>
      <c r="AO3" s="60">
        <v>0</v>
      </c>
      <c r="AP3" s="60">
        <v>0</v>
      </c>
      <c r="AQ3" s="63"/>
      <c r="AR3" s="76">
        <v>759</v>
      </c>
      <c r="AS3" s="76">
        <v>0</v>
      </c>
      <c r="AT3" s="76">
        <v>0</v>
      </c>
      <c r="AU3" s="76">
        <v>0</v>
      </c>
      <c r="AV3" s="76">
        <v>0</v>
      </c>
      <c r="AW3" s="76">
        <v>0</v>
      </c>
      <c r="AX3" s="63"/>
      <c r="AY3" s="76">
        <v>836</v>
      </c>
      <c r="AZ3" s="76">
        <v>0</v>
      </c>
      <c r="BA3" s="76">
        <v>0</v>
      </c>
      <c r="BB3" s="76">
        <v>0</v>
      </c>
      <c r="BC3" s="76">
        <v>0</v>
      </c>
      <c r="BD3" s="76">
        <v>0</v>
      </c>
      <c r="BE3" s="63"/>
      <c r="BF3" s="76">
        <v>695</v>
      </c>
      <c r="BG3" s="76">
        <v>0</v>
      </c>
      <c r="BH3" s="76">
        <v>0</v>
      </c>
      <c r="BI3" s="76">
        <v>0</v>
      </c>
      <c r="BJ3" s="76">
        <v>0</v>
      </c>
      <c r="BK3" s="76">
        <v>0</v>
      </c>
      <c r="BL3" s="63"/>
      <c r="BM3" s="76">
        <v>547</v>
      </c>
      <c r="BN3" s="76">
        <v>0</v>
      </c>
      <c r="BO3" s="76">
        <v>0</v>
      </c>
      <c r="BP3" s="76">
        <v>0</v>
      </c>
      <c r="BQ3" s="76">
        <v>0</v>
      </c>
      <c r="BR3" s="76">
        <v>0</v>
      </c>
      <c r="BS3" s="63"/>
      <c r="BT3" s="76">
        <v>751</v>
      </c>
      <c r="BU3" s="76">
        <v>0</v>
      </c>
      <c r="BV3" s="76">
        <v>0</v>
      </c>
      <c r="BW3" s="76">
        <v>0</v>
      </c>
      <c r="BX3" s="76">
        <v>0</v>
      </c>
      <c r="BY3" s="76">
        <v>0</v>
      </c>
      <c r="BZ3" s="63"/>
      <c r="CA3" s="76">
        <v>415</v>
      </c>
      <c r="CB3" s="76">
        <v>0</v>
      </c>
      <c r="CC3" s="76">
        <v>0</v>
      </c>
      <c r="CD3" s="76">
        <v>0</v>
      </c>
      <c r="CE3" s="76">
        <v>0</v>
      </c>
      <c r="CF3" s="76">
        <v>0</v>
      </c>
      <c r="CG3" s="63"/>
      <c r="CH3" s="76">
        <v>410</v>
      </c>
      <c r="CI3" s="76">
        <v>0</v>
      </c>
      <c r="CJ3" s="76">
        <v>0</v>
      </c>
      <c r="CK3" s="76">
        <v>0</v>
      </c>
      <c r="CL3" s="76">
        <v>0</v>
      </c>
      <c r="CM3" s="76">
        <v>0</v>
      </c>
    </row>
    <row r="4" spans="1:91" ht="15.75">
      <c r="A4" s="13" t="s">
        <v>6</v>
      </c>
      <c r="B4" s="10">
        <f aca="true" t="shared" si="2" ref="B4:B15">(I4+P4+W4+AD4+AK4+AR4+AY4+BF4+BM4+BT4+CA4+CH4)</f>
        <v>154272</v>
      </c>
      <c r="C4" s="10">
        <f t="shared" si="0"/>
        <v>1324</v>
      </c>
      <c r="D4" s="10">
        <f t="shared" si="1"/>
        <v>149</v>
      </c>
      <c r="E4" s="10">
        <f t="shared" si="1"/>
        <v>183</v>
      </c>
      <c r="F4" s="10">
        <f t="shared" si="1"/>
        <v>30.5</v>
      </c>
      <c r="G4" s="10">
        <f t="shared" si="1"/>
        <v>1.5</v>
      </c>
      <c r="H4" s="11"/>
      <c r="I4" s="60">
        <v>7274</v>
      </c>
      <c r="J4" s="60">
        <v>31</v>
      </c>
      <c r="K4" s="60">
        <v>2</v>
      </c>
      <c r="L4" s="60">
        <v>2</v>
      </c>
      <c r="M4" s="60">
        <v>22.5</v>
      </c>
      <c r="N4" s="60">
        <v>0</v>
      </c>
      <c r="O4" s="7"/>
      <c r="P4" s="60">
        <v>7811</v>
      </c>
      <c r="Q4" s="60">
        <v>45</v>
      </c>
      <c r="R4" s="60">
        <v>1</v>
      </c>
      <c r="S4" s="60">
        <v>0</v>
      </c>
      <c r="T4" s="60">
        <v>8</v>
      </c>
      <c r="U4" s="60">
        <v>0</v>
      </c>
      <c r="V4" s="7"/>
      <c r="W4" s="60">
        <v>13404</v>
      </c>
      <c r="X4" s="60">
        <v>131</v>
      </c>
      <c r="Y4" s="60">
        <v>24</v>
      </c>
      <c r="Z4" s="60">
        <v>27</v>
      </c>
      <c r="AA4" s="60">
        <v>0</v>
      </c>
      <c r="AB4" s="60">
        <v>0</v>
      </c>
      <c r="AC4" s="63"/>
      <c r="AD4" s="60">
        <v>13215</v>
      </c>
      <c r="AE4" s="60">
        <v>168</v>
      </c>
      <c r="AF4" s="60">
        <v>16</v>
      </c>
      <c r="AG4" s="60">
        <v>21</v>
      </c>
      <c r="AH4" s="60">
        <v>0</v>
      </c>
      <c r="AI4" s="60">
        <v>0</v>
      </c>
      <c r="AJ4" s="63"/>
      <c r="AK4" s="60">
        <v>14273</v>
      </c>
      <c r="AL4" s="76">
        <v>162</v>
      </c>
      <c r="AM4" s="76">
        <v>21</v>
      </c>
      <c r="AN4" s="76">
        <v>25</v>
      </c>
      <c r="AO4" s="60">
        <v>0</v>
      </c>
      <c r="AP4" s="60">
        <v>0</v>
      </c>
      <c r="AQ4" s="63"/>
      <c r="AR4" s="76">
        <v>15885</v>
      </c>
      <c r="AS4" s="76">
        <v>119</v>
      </c>
      <c r="AT4" s="76">
        <v>14</v>
      </c>
      <c r="AU4" s="76">
        <v>18</v>
      </c>
      <c r="AV4" s="76">
        <v>0</v>
      </c>
      <c r="AW4" s="76">
        <v>0</v>
      </c>
      <c r="AX4" s="63"/>
      <c r="AY4" s="76">
        <v>19927</v>
      </c>
      <c r="AZ4" s="76">
        <v>146</v>
      </c>
      <c r="BA4" s="76">
        <v>15</v>
      </c>
      <c r="BB4" s="76">
        <v>20</v>
      </c>
      <c r="BC4" s="76">
        <v>0</v>
      </c>
      <c r="BD4" s="76">
        <v>0</v>
      </c>
      <c r="BE4" s="63"/>
      <c r="BF4" s="76">
        <v>15233</v>
      </c>
      <c r="BG4" s="76">
        <v>90</v>
      </c>
      <c r="BH4" s="76">
        <v>8</v>
      </c>
      <c r="BI4" s="76">
        <v>9</v>
      </c>
      <c r="BJ4" s="76">
        <v>0</v>
      </c>
      <c r="BK4" s="76">
        <v>0</v>
      </c>
      <c r="BL4" s="63"/>
      <c r="BM4" s="76">
        <v>11523</v>
      </c>
      <c r="BN4" s="76">
        <v>107</v>
      </c>
      <c r="BO4" s="76">
        <v>9</v>
      </c>
      <c r="BP4" s="76">
        <v>12</v>
      </c>
      <c r="BQ4" s="76">
        <v>0</v>
      </c>
      <c r="BR4" s="76">
        <v>0</v>
      </c>
      <c r="BS4" s="63"/>
      <c r="BT4" s="76">
        <v>12220</v>
      </c>
      <c r="BU4" s="76">
        <v>136</v>
      </c>
      <c r="BV4" s="76">
        <v>15</v>
      </c>
      <c r="BW4" s="76">
        <v>21</v>
      </c>
      <c r="BX4" s="76">
        <v>0</v>
      </c>
      <c r="BY4" s="76">
        <v>1.5</v>
      </c>
      <c r="BZ4" s="63"/>
      <c r="CA4" s="76">
        <v>11951</v>
      </c>
      <c r="CB4" s="76">
        <v>113</v>
      </c>
      <c r="CC4" s="76">
        <v>10</v>
      </c>
      <c r="CD4" s="76">
        <v>11</v>
      </c>
      <c r="CE4" s="76">
        <v>0</v>
      </c>
      <c r="CF4" s="76">
        <v>0</v>
      </c>
      <c r="CG4" s="63"/>
      <c r="CH4" s="76">
        <v>11556</v>
      </c>
      <c r="CI4" s="76">
        <v>76</v>
      </c>
      <c r="CJ4" s="76">
        <v>14</v>
      </c>
      <c r="CK4" s="76">
        <v>17</v>
      </c>
      <c r="CL4" s="76">
        <v>0</v>
      </c>
      <c r="CM4" s="76">
        <v>0</v>
      </c>
    </row>
    <row r="5" spans="1:91" ht="15.75">
      <c r="A5" s="13" t="s">
        <v>7</v>
      </c>
      <c r="B5" s="10">
        <f t="shared" si="2"/>
        <v>108793</v>
      </c>
      <c r="C5" s="10">
        <f t="shared" si="0"/>
        <v>375</v>
      </c>
      <c r="D5" s="10">
        <f t="shared" si="1"/>
        <v>190</v>
      </c>
      <c r="E5" s="10">
        <f t="shared" si="1"/>
        <v>166</v>
      </c>
      <c r="F5" s="10">
        <f t="shared" si="1"/>
        <v>2</v>
      </c>
      <c r="G5" s="10">
        <f t="shared" si="1"/>
        <v>0</v>
      </c>
      <c r="H5" s="11"/>
      <c r="I5" s="60">
        <v>3040</v>
      </c>
      <c r="J5" s="60">
        <v>2</v>
      </c>
      <c r="K5" s="60">
        <v>3</v>
      </c>
      <c r="L5" s="60">
        <v>3</v>
      </c>
      <c r="M5" s="60">
        <v>0</v>
      </c>
      <c r="N5" s="60">
        <v>0</v>
      </c>
      <c r="O5" s="7"/>
      <c r="P5" s="60">
        <v>3180</v>
      </c>
      <c r="Q5" s="60">
        <v>3</v>
      </c>
      <c r="R5" s="60">
        <v>13</v>
      </c>
      <c r="S5" s="60">
        <v>13</v>
      </c>
      <c r="T5" s="60">
        <v>1</v>
      </c>
      <c r="U5" s="60">
        <v>0</v>
      </c>
      <c r="V5" s="7"/>
      <c r="W5" s="60">
        <v>6892</v>
      </c>
      <c r="X5" s="60">
        <v>27</v>
      </c>
      <c r="Y5" s="60">
        <v>6</v>
      </c>
      <c r="Z5" s="60">
        <v>6</v>
      </c>
      <c r="AA5" s="60">
        <v>0</v>
      </c>
      <c r="AB5" s="60">
        <v>0</v>
      </c>
      <c r="AC5" s="63"/>
      <c r="AD5" s="60">
        <v>8853</v>
      </c>
      <c r="AE5" s="60">
        <v>40</v>
      </c>
      <c r="AF5" s="60">
        <v>15</v>
      </c>
      <c r="AG5" s="60">
        <v>15</v>
      </c>
      <c r="AH5" s="60">
        <v>0</v>
      </c>
      <c r="AI5" s="60">
        <v>0</v>
      </c>
      <c r="AJ5" s="63"/>
      <c r="AK5" s="60">
        <v>11855</v>
      </c>
      <c r="AL5" s="76">
        <v>58</v>
      </c>
      <c r="AM5" s="76">
        <v>25</v>
      </c>
      <c r="AN5" s="76">
        <v>25</v>
      </c>
      <c r="AO5" s="60">
        <v>0</v>
      </c>
      <c r="AP5" s="60">
        <v>0</v>
      </c>
      <c r="AQ5" s="63"/>
      <c r="AR5" s="76">
        <v>14061</v>
      </c>
      <c r="AS5" s="76">
        <v>39</v>
      </c>
      <c r="AT5" s="76">
        <v>26</v>
      </c>
      <c r="AU5" s="76">
        <v>20</v>
      </c>
      <c r="AV5" s="76">
        <v>0</v>
      </c>
      <c r="AW5" s="76">
        <v>0</v>
      </c>
      <c r="AX5" s="63"/>
      <c r="AY5" s="76">
        <v>13990</v>
      </c>
      <c r="AZ5" s="76">
        <v>25</v>
      </c>
      <c r="BA5" s="76">
        <v>15</v>
      </c>
      <c r="BB5" s="76">
        <v>11</v>
      </c>
      <c r="BC5" s="76">
        <v>0</v>
      </c>
      <c r="BD5" s="76">
        <v>0</v>
      </c>
      <c r="BE5" s="63"/>
      <c r="BF5" s="76">
        <v>11057</v>
      </c>
      <c r="BG5" s="76">
        <v>17</v>
      </c>
      <c r="BH5" s="76">
        <v>23</v>
      </c>
      <c r="BI5" s="76">
        <v>19</v>
      </c>
      <c r="BJ5" s="76">
        <v>0</v>
      </c>
      <c r="BK5" s="76">
        <v>0</v>
      </c>
      <c r="BL5" s="63"/>
      <c r="BM5" s="76">
        <v>10528</v>
      </c>
      <c r="BN5" s="76">
        <v>41</v>
      </c>
      <c r="BO5" s="76">
        <v>16</v>
      </c>
      <c r="BP5" s="76">
        <v>15</v>
      </c>
      <c r="BQ5" s="76">
        <v>0</v>
      </c>
      <c r="BR5" s="76">
        <v>0</v>
      </c>
      <c r="BS5" s="63"/>
      <c r="BT5" s="76">
        <v>12016</v>
      </c>
      <c r="BU5" s="76">
        <v>58</v>
      </c>
      <c r="BV5" s="76">
        <v>22</v>
      </c>
      <c r="BW5" s="76">
        <v>16</v>
      </c>
      <c r="BX5" s="76">
        <v>0</v>
      </c>
      <c r="BY5" s="76">
        <v>0</v>
      </c>
      <c r="BZ5" s="63"/>
      <c r="CA5" s="76">
        <v>7414</v>
      </c>
      <c r="CB5" s="76">
        <v>44</v>
      </c>
      <c r="CC5" s="76">
        <v>17</v>
      </c>
      <c r="CD5" s="76">
        <v>14</v>
      </c>
      <c r="CE5" s="76">
        <v>1</v>
      </c>
      <c r="CF5" s="76">
        <v>0</v>
      </c>
      <c r="CG5" s="63"/>
      <c r="CH5" s="76">
        <v>5907</v>
      </c>
      <c r="CI5" s="76">
        <v>21</v>
      </c>
      <c r="CJ5" s="76">
        <v>9</v>
      </c>
      <c r="CK5" s="76">
        <v>9</v>
      </c>
      <c r="CL5" s="76">
        <v>0</v>
      </c>
      <c r="CM5" s="76">
        <v>0</v>
      </c>
    </row>
    <row r="6" spans="1:91" ht="15.75">
      <c r="A6" s="13" t="s">
        <v>8</v>
      </c>
      <c r="B6" s="10">
        <f t="shared" si="2"/>
        <v>112443</v>
      </c>
      <c r="C6" s="10">
        <f t="shared" si="0"/>
        <v>116</v>
      </c>
      <c r="D6" s="10">
        <f t="shared" si="1"/>
        <v>802</v>
      </c>
      <c r="E6" s="10">
        <f t="shared" si="1"/>
        <v>815</v>
      </c>
      <c r="F6" s="10">
        <f t="shared" si="1"/>
        <v>20</v>
      </c>
      <c r="G6" s="10">
        <f t="shared" si="1"/>
        <v>0</v>
      </c>
      <c r="H6" s="11"/>
      <c r="I6" s="60">
        <v>7043</v>
      </c>
      <c r="J6" s="60">
        <v>0</v>
      </c>
      <c r="K6" s="60">
        <v>74</v>
      </c>
      <c r="L6" s="60">
        <v>74</v>
      </c>
      <c r="M6" s="60">
        <v>20</v>
      </c>
      <c r="N6" s="60">
        <v>0</v>
      </c>
      <c r="O6" s="7"/>
      <c r="P6" s="60">
        <v>5578</v>
      </c>
      <c r="Q6" s="60">
        <v>5</v>
      </c>
      <c r="R6" s="60">
        <v>41</v>
      </c>
      <c r="S6" s="60">
        <v>41</v>
      </c>
      <c r="T6" s="60">
        <v>0</v>
      </c>
      <c r="U6" s="60">
        <v>0</v>
      </c>
      <c r="V6" s="7"/>
      <c r="W6" s="60">
        <v>6509</v>
      </c>
      <c r="X6" s="60">
        <v>9</v>
      </c>
      <c r="Y6" s="60">
        <v>18</v>
      </c>
      <c r="Z6" s="60">
        <v>18</v>
      </c>
      <c r="AA6" s="60">
        <v>0</v>
      </c>
      <c r="AB6" s="60">
        <v>0</v>
      </c>
      <c r="AC6" s="63"/>
      <c r="AD6" s="60">
        <v>8084</v>
      </c>
      <c r="AE6" s="60">
        <v>11</v>
      </c>
      <c r="AF6" s="60">
        <v>38</v>
      </c>
      <c r="AG6" s="60">
        <v>24</v>
      </c>
      <c r="AH6" s="60">
        <v>0</v>
      </c>
      <c r="AI6" s="60">
        <v>0</v>
      </c>
      <c r="AJ6" s="63"/>
      <c r="AK6" s="60">
        <v>8705</v>
      </c>
      <c r="AL6" s="76">
        <v>15</v>
      </c>
      <c r="AM6" s="76">
        <v>31</v>
      </c>
      <c r="AN6" s="76">
        <v>37</v>
      </c>
      <c r="AO6" s="60">
        <v>0</v>
      </c>
      <c r="AP6" s="60">
        <v>0</v>
      </c>
      <c r="AQ6" s="63"/>
      <c r="AR6" s="76">
        <v>11222</v>
      </c>
      <c r="AS6" s="76">
        <v>12</v>
      </c>
      <c r="AT6" s="76">
        <v>27</v>
      </c>
      <c r="AU6" s="76">
        <v>27</v>
      </c>
      <c r="AV6" s="76">
        <v>0</v>
      </c>
      <c r="AW6" s="76">
        <v>0</v>
      </c>
      <c r="AX6" s="63"/>
      <c r="AY6" s="76">
        <v>13187</v>
      </c>
      <c r="AZ6" s="76">
        <v>13</v>
      </c>
      <c r="BA6" s="76">
        <v>32</v>
      </c>
      <c r="BB6" s="76">
        <v>32</v>
      </c>
      <c r="BC6" s="76">
        <v>0</v>
      </c>
      <c r="BD6" s="76">
        <v>0</v>
      </c>
      <c r="BE6" s="63"/>
      <c r="BF6" s="76">
        <v>11990</v>
      </c>
      <c r="BG6" s="76">
        <v>11</v>
      </c>
      <c r="BH6" s="76">
        <v>63</v>
      </c>
      <c r="BI6" s="76">
        <v>63</v>
      </c>
      <c r="BJ6" s="76">
        <v>0</v>
      </c>
      <c r="BK6" s="76">
        <v>0</v>
      </c>
      <c r="BL6" s="63"/>
      <c r="BM6" s="76">
        <v>10952</v>
      </c>
      <c r="BN6" s="76">
        <v>15</v>
      </c>
      <c r="BO6" s="76">
        <v>81</v>
      </c>
      <c r="BP6" s="76">
        <v>89</v>
      </c>
      <c r="BQ6" s="76">
        <v>0</v>
      </c>
      <c r="BR6" s="76">
        <v>0</v>
      </c>
      <c r="BS6" s="63"/>
      <c r="BT6" s="76">
        <v>14323</v>
      </c>
      <c r="BU6" s="76">
        <v>15</v>
      </c>
      <c r="BV6" s="76">
        <v>187</v>
      </c>
      <c r="BW6" s="76">
        <v>195</v>
      </c>
      <c r="BX6" s="76">
        <v>0</v>
      </c>
      <c r="BY6" s="76">
        <v>0</v>
      </c>
      <c r="BZ6" s="63"/>
      <c r="CA6" s="76">
        <v>9178</v>
      </c>
      <c r="CB6" s="76">
        <v>5</v>
      </c>
      <c r="CC6" s="76">
        <v>102</v>
      </c>
      <c r="CD6" s="76">
        <v>103</v>
      </c>
      <c r="CE6" s="76">
        <v>0</v>
      </c>
      <c r="CF6" s="76">
        <v>0</v>
      </c>
      <c r="CG6" s="63"/>
      <c r="CH6" s="76">
        <v>5672</v>
      </c>
      <c r="CI6" s="76">
        <v>5</v>
      </c>
      <c r="CJ6" s="76">
        <v>108</v>
      </c>
      <c r="CK6" s="76">
        <v>112</v>
      </c>
      <c r="CL6" s="76">
        <v>0</v>
      </c>
      <c r="CM6" s="76">
        <v>0</v>
      </c>
    </row>
    <row r="7" spans="1:91" ht="15.75">
      <c r="A7" s="13" t="s">
        <v>9</v>
      </c>
      <c r="B7" s="10">
        <f t="shared" si="2"/>
        <v>66583</v>
      </c>
      <c r="C7" s="10">
        <f t="shared" si="0"/>
        <v>119</v>
      </c>
      <c r="D7" s="10">
        <f t="shared" si="1"/>
        <v>180</v>
      </c>
      <c r="E7" s="10">
        <f t="shared" si="1"/>
        <v>208</v>
      </c>
      <c r="F7" s="10">
        <f t="shared" si="1"/>
        <v>21.5</v>
      </c>
      <c r="G7" s="10">
        <f t="shared" si="1"/>
        <v>0</v>
      </c>
      <c r="H7" s="11"/>
      <c r="I7" s="60">
        <v>1635</v>
      </c>
      <c r="J7" s="60">
        <v>0</v>
      </c>
      <c r="K7" s="60">
        <v>3</v>
      </c>
      <c r="L7" s="60">
        <v>3</v>
      </c>
      <c r="M7" s="60">
        <v>13.5</v>
      </c>
      <c r="N7" s="60">
        <v>0</v>
      </c>
      <c r="O7" s="7"/>
      <c r="P7" s="60">
        <v>1658</v>
      </c>
      <c r="Q7" s="60">
        <v>2</v>
      </c>
      <c r="R7" s="60">
        <v>4</v>
      </c>
      <c r="S7" s="60">
        <v>5</v>
      </c>
      <c r="T7" s="60">
        <v>8</v>
      </c>
      <c r="U7" s="60">
        <v>0</v>
      </c>
      <c r="V7" s="7"/>
      <c r="W7" s="60">
        <v>4270</v>
      </c>
      <c r="X7" s="60">
        <v>10</v>
      </c>
      <c r="Y7" s="60">
        <v>12</v>
      </c>
      <c r="Z7" s="60">
        <v>13</v>
      </c>
      <c r="AA7" s="60">
        <v>0</v>
      </c>
      <c r="AB7" s="60">
        <v>0</v>
      </c>
      <c r="AC7" s="63"/>
      <c r="AD7" s="60">
        <v>5057</v>
      </c>
      <c r="AE7" s="60">
        <v>26</v>
      </c>
      <c r="AF7" s="60">
        <v>18</v>
      </c>
      <c r="AG7" s="60">
        <v>19</v>
      </c>
      <c r="AH7" s="60">
        <v>0</v>
      </c>
      <c r="AI7" s="60">
        <v>0</v>
      </c>
      <c r="AJ7" s="63"/>
      <c r="AK7" s="60">
        <v>6867</v>
      </c>
      <c r="AL7" s="76">
        <v>33</v>
      </c>
      <c r="AM7" s="76">
        <v>15</v>
      </c>
      <c r="AN7" s="76">
        <v>15</v>
      </c>
      <c r="AO7" s="60">
        <v>0</v>
      </c>
      <c r="AP7" s="60">
        <v>0</v>
      </c>
      <c r="AQ7" s="63"/>
      <c r="AR7" s="76">
        <v>8621</v>
      </c>
      <c r="AS7" s="76">
        <v>8</v>
      </c>
      <c r="AT7" s="76">
        <v>31</v>
      </c>
      <c r="AU7" s="76">
        <v>32</v>
      </c>
      <c r="AV7" s="76">
        <v>0</v>
      </c>
      <c r="AW7" s="76">
        <v>0</v>
      </c>
      <c r="AX7" s="63"/>
      <c r="AY7" s="76">
        <v>10360</v>
      </c>
      <c r="AZ7" s="76">
        <v>15</v>
      </c>
      <c r="BA7" s="76">
        <v>20</v>
      </c>
      <c r="BB7" s="76">
        <v>20</v>
      </c>
      <c r="BC7" s="76">
        <v>0</v>
      </c>
      <c r="BD7" s="76">
        <v>0</v>
      </c>
      <c r="BE7" s="63"/>
      <c r="BF7" s="76">
        <v>6658</v>
      </c>
      <c r="BG7" s="76">
        <v>0</v>
      </c>
      <c r="BH7" s="76">
        <v>20</v>
      </c>
      <c r="BI7" s="76">
        <v>26</v>
      </c>
      <c r="BJ7" s="76">
        <v>0</v>
      </c>
      <c r="BK7" s="76">
        <v>0</v>
      </c>
      <c r="BL7" s="63"/>
      <c r="BM7" s="76">
        <v>7335</v>
      </c>
      <c r="BN7" s="76">
        <v>10</v>
      </c>
      <c r="BO7" s="76">
        <v>32</v>
      </c>
      <c r="BP7" s="76">
        <v>42</v>
      </c>
      <c r="BQ7" s="76">
        <v>0</v>
      </c>
      <c r="BR7" s="76">
        <v>0</v>
      </c>
      <c r="BS7" s="63"/>
      <c r="BT7" s="76">
        <v>7014</v>
      </c>
      <c r="BU7" s="76">
        <v>10</v>
      </c>
      <c r="BV7" s="76">
        <v>13</v>
      </c>
      <c r="BW7" s="76">
        <v>20</v>
      </c>
      <c r="BX7" s="76">
        <v>0</v>
      </c>
      <c r="BY7" s="76">
        <v>0</v>
      </c>
      <c r="BZ7" s="63"/>
      <c r="CA7" s="76">
        <v>3965</v>
      </c>
      <c r="CB7" s="76">
        <v>3</v>
      </c>
      <c r="CC7" s="76">
        <v>7</v>
      </c>
      <c r="CD7" s="76">
        <v>8</v>
      </c>
      <c r="CE7" s="76">
        <v>0</v>
      </c>
      <c r="CF7" s="76">
        <v>0</v>
      </c>
      <c r="CG7" s="63"/>
      <c r="CH7" s="76">
        <v>3143</v>
      </c>
      <c r="CI7" s="76">
        <v>2</v>
      </c>
      <c r="CJ7" s="76">
        <v>5</v>
      </c>
      <c r="CK7" s="76">
        <v>5</v>
      </c>
      <c r="CL7" s="76">
        <v>0</v>
      </c>
      <c r="CM7" s="76">
        <v>0</v>
      </c>
    </row>
    <row r="8" spans="1:91" ht="15.75">
      <c r="A8" s="13" t="s">
        <v>10</v>
      </c>
      <c r="B8" s="10">
        <f t="shared" si="2"/>
        <v>251234</v>
      </c>
      <c r="C8" s="10">
        <f t="shared" si="0"/>
        <v>466</v>
      </c>
      <c r="D8" s="10">
        <f t="shared" si="1"/>
        <v>128</v>
      </c>
      <c r="E8" s="10">
        <f t="shared" si="1"/>
        <v>91</v>
      </c>
      <c r="F8" s="10">
        <f t="shared" si="1"/>
        <v>0</v>
      </c>
      <c r="G8" s="10">
        <f t="shared" si="1"/>
        <v>0</v>
      </c>
      <c r="H8" s="11"/>
      <c r="I8" s="60">
        <v>14496</v>
      </c>
      <c r="J8" s="60">
        <v>16</v>
      </c>
      <c r="K8" s="60">
        <v>31</v>
      </c>
      <c r="L8" s="60">
        <v>28</v>
      </c>
      <c r="M8" s="60">
        <v>0</v>
      </c>
      <c r="N8" s="60">
        <v>0</v>
      </c>
      <c r="O8" s="7"/>
      <c r="P8" s="60">
        <v>12097</v>
      </c>
      <c r="Q8" s="60">
        <v>16</v>
      </c>
      <c r="R8" s="60">
        <v>18</v>
      </c>
      <c r="S8" s="60">
        <v>13</v>
      </c>
      <c r="T8" s="60">
        <v>0</v>
      </c>
      <c r="U8" s="60">
        <v>0</v>
      </c>
      <c r="V8" s="7"/>
      <c r="W8" s="60">
        <v>18586</v>
      </c>
      <c r="X8" s="60">
        <v>60</v>
      </c>
      <c r="Y8" s="60">
        <v>10</v>
      </c>
      <c r="Z8" s="60">
        <v>4</v>
      </c>
      <c r="AA8" s="60">
        <v>0</v>
      </c>
      <c r="AB8" s="60">
        <v>0</v>
      </c>
      <c r="AC8" s="63"/>
      <c r="AD8" s="60">
        <v>20497</v>
      </c>
      <c r="AE8" s="60">
        <v>77</v>
      </c>
      <c r="AF8" s="60">
        <v>7</v>
      </c>
      <c r="AG8" s="60">
        <v>4</v>
      </c>
      <c r="AH8" s="60">
        <v>0</v>
      </c>
      <c r="AI8" s="60">
        <v>0</v>
      </c>
      <c r="AJ8" s="63"/>
      <c r="AK8" s="60">
        <v>20626</v>
      </c>
      <c r="AL8" s="76">
        <v>59</v>
      </c>
      <c r="AM8" s="76">
        <v>4</v>
      </c>
      <c r="AN8" s="76">
        <v>1</v>
      </c>
      <c r="AO8" s="60">
        <v>0</v>
      </c>
      <c r="AP8" s="60">
        <v>0</v>
      </c>
      <c r="AQ8" s="63"/>
      <c r="AR8" s="76">
        <v>23646</v>
      </c>
      <c r="AS8" s="76">
        <v>47</v>
      </c>
      <c r="AT8" s="76">
        <v>3</v>
      </c>
      <c r="AU8" s="76">
        <v>2</v>
      </c>
      <c r="AV8" s="76">
        <v>0</v>
      </c>
      <c r="AW8" s="76">
        <v>0</v>
      </c>
      <c r="AX8" s="63"/>
      <c r="AY8" s="76">
        <v>34732</v>
      </c>
      <c r="AZ8" s="76">
        <v>42</v>
      </c>
      <c r="BA8" s="76">
        <v>6</v>
      </c>
      <c r="BB8" s="76">
        <v>5</v>
      </c>
      <c r="BC8" s="76">
        <v>0</v>
      </c>
      <c r="BD8" s="76">
        <v>0</v>
      </c>
      <c r="BE8" s="63"/>
      <c r="BF8" s="76">
        <v>31577</v>
      </c>
      <c r="BG8" s="76">
        <v>24</v>
      </c>
      <c r="BH8" s="76">
        <v>5</v>
      </c>
      <c r="BI8" s="76">
        <v>3</v>
      </c>
      <c r="BJ8" s="76">
        <v>0</v>
      </c>
      <c r="BK8" s="76">
        <v>0</v>
      </c>
      <c r="BL8" s="63"/>
      <c r="BM8" s="76">
        <v>21772</v>
      </c>
      <c r="BN8" s="76">
        <v>41</v>
      </c>
      <c r="BO8" s="76">
        <v>9</v>
      </c>
      <c r="BP8" s="76">
        <v>5</v>
      </c>
      <c r="BQ8" s="76">
        <v>0</v>
      </c>
      <c r="BR8" s="76">
        <v>0</v>
      </c>
      <c r="BS8" s="63"/>
      <c r="BT8" s="76">
        <v>19573</v>
      </c>
      <c r="BU8" s="76">
        <v>51</v>
      </c>
      <c r="BV8" s="76">
        <v>10</v>
      </c>
      <c r="BW8" s="76">
        <v>10</v>
      </c>
      <c r="BX8" s="76">
        <v>0</v>
      </c>
      <c r="BY8" s="76">
        <v>0</v>
      </c>
      <c r="BZ8" s="63"/>
      <c r="CA8" s="76">
        <v>17127</v>
      </c>
      <c r="CB8" s="76">
        <v>16</v>
      </c>
      <c r="CC8" s="76">
        <v>14</v>
      </c>
      <c r="CD8" s="76">
        <v>8</v>
      </c>
      <c r="CE8" s="76">
        <v>0</v>
      </c>
      <c r="CF8" s="76">
        <v>0</v>
      </c>
      <c r="CG8" s="63"/>
      <c r="CH8" s="76">
        <v>16505</v>
      </c>
      <c r="CI8" s="76">
        <v>17</v>
      </c>
      <c r="CJ8" s="76">
        <v>11</v>
      </c>
      <c r="CK8" s="76">
        <v>8</v>
      </c>
      <c r="CL8" s="76">
        <v>0</v>
      </c>
      <c r="CM8" s="76">
        <v>0</v>
      </c>
    </row>
    <row r="9" spans="1:91" ht="15.75">
      <c r="A9" s="13" t="s">
        <v>11</v>
      </c>
      <c r="B9" s="10">
        <f t="shared" si="2"/>
        <v>136324</v>
      </c>
      <c r="C9" s="10">
        <f t="shared" si="0"/>
        <v>273</v>
      </c>
      <c r="D9" s="10">
        <f t="shared" si="1"/>
        <v>817</v>
      </c>
      <c r="E9" s="10">
        <f t="shared" si="1"/>
        <v>825</v>
      </c>
      <c r="F9" s="10">
        <f t="shared" si="1"/>
        <v>0</v>
      </c>
      <c r="G9" s="10">
        <f t="shared" si="1"/>
        <v>0</v>
      </c>
      <c r="H9" s="11"/>
      <c r="I9" s="60">
        <v>4037</v>
      </c>
      <c r="J9" s="60">
        <v>0</v>
      </c>
      <c r="K9" s="60">
        <v>14</v>
      </c>
      <c r="L9" s="60">
        <v>14</v>
      </c>
      <c r="M9" s="60">
        <v>0</v>
      </c>
      <c r="N9" s="60">
        <v>0</v>
      </c>
      <c r="O9" s="7"/>
      <c r="P9" s="60">
        <v>5303</v>
      </c>
      <c r="Q9" s="60">
        <v>10</v>
      </c>
      <c r="R9" s="60">
        <v>26</v>
      </c>
      <c r="S9" s="60">
        <v>26</v>
      </c>
      <c r="T9" s="60">
        <v>0</v>
      </c>
      <c r="U9" s="60">
        <v>0</v>
      </c>
      <c r="V9" s="7"/>
      <c r="W9" s="60">
        <v>14570</v>
      </c>
      <c r="X9" s="60">
        <v>26</v>
      </c>
      <c r="Y9" s="60">
        <v>118</v>
      </c>
      <c r="Z9" s="60">
        <v>116</v>
      </c>
      <c r="AA9" s="60">
        <v>0</v>
      </c>
      <c r="AB9" s="60">
        <v>0</v>
      </c>
      <c r="AC9" s="63"/>
      <c r="AD9" s="60">
        <v>16586</v>
      </c>
      <c r="AE9" s="60">
        <v>51</v>
      </c>
      <c r="AF9" s="60">
        <v>269</v>
      </c>
      <c r="AG9" s="60">
        <v>269</v>
      </c>
      <c r="AH9" s="60">
        <v>0</v>
      </c>
      <c r="AI9" s="60">
        <v>0</v>
      </c>
      <c r="AJ9" s="63"/>
      <c r="AK9" s="60">
        <v>15106</v>
      </c>
      <c r="AL9" s="76">
        <v>14</v>
      </c>
      <c r="AM9" s="76">
        <v>107</v>
      </c>
      <c r="AN9" s="76">
        <v>109</v>
      </c>
      <c r="AO9" s="60">
        <v>0</v>
      </c>
      <c r="AP9" s="60">
        <v>0</v>
      </c>
      <c r="AQ9" s="63"/>
      <c r="AR9" s="76">
        <v>15397</v>
      </c>
      <c r="AS9" s="76">
        <v>39</v>
      </c>
      <c r="AT9" s="76">
        <v>60</v>
      </c>
      <c r="AU9" s="76">
        <v>60</v>
      </c>
      <c r="AV9" s="76">
        <v>0</v>
      </c>
      <c r="AW9" s="76">
        <v>0</v>
      </c>
      <c r="AX9" s="63"/>
      <c r="AY9" s="76">
        <v>14903</v>
      </c>
      <c r="AZ9" s="76">
        <v>18</v>
      </c>
      <c r="BA9" s="76">
        <v>47</v>
      </c>
      <c r="BB9" s="76">
        <v>48</v>
      </c>
      <c r="BC9" s="76">
        <v>0</v>
      </c>
      <c r="BD9" s="76">
        <v>0</v>
      </c>
      <c r="BE9" s="63"/>
      <c r="BF9" s="76">
        <v>12581</v>
      </c>
      <c r="BG9" s="76">
        <v>16</v>
      </c>
      <c r="BH9" s="76">
        <v>36</v>
      </c>
      <c r="BI9" s="76">
        <v>36</v>
      </c>
      <c r="BJ9" s="76">
        <v>0</v>
      </c>
      <c r="BK9" s="76">
        <v>0</v>
      </c>
      <c r="BL9" s="63"/>
      <c r="BM9" s="76">
        <v>11014</v>
      </c>
      <c r="BN9" s="76">
        <v>30</v>
      </c>
      <c r="BO9" s="76">
        <v>33</v>
      </c>
      <c r="BP9" s="76">
        <v>35</v>
      </c>
      <c r="BQ9" s="76">
        <v>0</v>
      </c>
      <c r="BR9" s="76">
        <v>0</v>
      </c>
      <c r="BS9" s="63"/>
      <c r="BT9" s="76">
        <v>13485</v>
      </c>
      <c r="BU9" s="76">
        <v>27</v>
      </c>
      <c r="BV9" s="76">
        <v>62</v>
      </c>
      <c r="BW9" s="76">
        <v>62</v>
      </c>
      <c r="BX9" s="76">
        <v>0</v>
      </c>
      <c r="BY9" s="76">
        <v>0</v>
      </c>
      <c r="BZ9" s="63"/>
      <c r="CA9" s="76">
        <v>7804</v>
      </c>
      <c r="CB9" s="76">
        <v>21</v>
      </c>
      <c r="CC9" s="76">
        <v>29</v>
      </c>
      <c r="CD9" s="76">
        <v>30</v>
      </c>
      <c r="CE9" s="76">
        <v>0</v>
      </c>
      <c r="CF9" s="76">
        <v>0</v>
      </c>
      <c r="CG9" s="63"/>
      <c r="CH9" s="76">
        <v>5538</v>
      </c>
      <c r="CI9" s="76">
        <v>21</v>
      </c>
      <c r="CJ9" s="76">
        <v>16</v>
      </c>
      <c r="CK9" s="76">
        <v>20</v>
      </c>
      <c r="CL9" s="76">
        <v>0</v>
      </c>
      <c r="CM9" s="76">
        <v>0</v>
      </c>
    </row>
    <row r="10" spans="1:91" ht="15.75">
      <c r="A10" s="13" t="s">
        <v>12</v>
      </c>
      <c r="B10" s="10">
        <f t="shared" si="2"/>
        <v>63895</v>
      </c>
      <c r="C10" s="10">
        <f t="shared" si="0"/>
        <v>78</v>
      </c>
      <c r="D10" s="10">
        <f t="shared" si="1"/>
        <v>144</v>
      </c>
      <c r="E10" s="10">
        <f t="shared" si="1"/>
        <v>149</v>
      </c>
      <c r="F10" s="10">
        <f t="shared" si="1"/>
        <v>0</v>
      </c>
      <c r="G10" s="10">
        <f t="shared" si="1"/>
        <v>0</v>
      </c>
      <c r="H10" s="11"/>
      <c r="I10" s="60">
        <v>2507</v>
      </c>
      <c r="J10" s="60">
        <v>0</v>
      </c>
      <c r="K10" s="60">
        <v>4</v>
      </c>
      <c r="L10" s="60">
        <v>4</v>
      </c>
      <c r="M10" s="60">
        <v>0</v>
      </c>
      <c r="N10" s="60">
        <v>0</v>
      </c>
      <c r="O10" s="7"/>
      <c r="P10" s="60">
        <v>2641</v>
      </c>
      <c r="Q10" s="60">
        <v>1</v>
      </c>
      <c r="R10" s="60">
        <v>2</v>
      </c>
      <c r="S10" s="60">
        <v>2</v>
      </c>
      <c r="T10" s="60">
        <v>0</v>
      </c>
      <c r="U10" s="60">
        <v>0</v>
      </c>
      <c r="V10" s="7"/>
      <c r="W10" s="60">
        <v>4244</v>
      </c>
      <c r="X10" s="60">
        <v>2</v>
      </c>
      <c r="Y10" s="60">
        <v>19</v>
      </c>
      <c r="Z10" s="60">
        <v>19</v>
      </c>
      <c r="AA10" s="60">
        <v>0</v>
      </c>
      <c r="AB10" s="60">
        <v>0</v>
      </c>
      <c r="AC10" s="63"/>
      <c r="AD10" s="60">
        <v>4762</v>
      </c>
      <c r="AE10" s="60">
        <v>15</v>
      </c>
      <c r="AF10" s="60">
        <v>15</v>
      </c>
      <c r="AG10" s="60">
        <v>15</v>
      </c>
      <c r="AH10" s="60">
        <v>0</v>
      </c>
      <c r="AI10" s="60">
        <v>0</v>
      </c>
      <c r="AJ10" s="63"/>
      <c r="AK10" s="60">
        <v>5931</v>
      </c>
      <c r="AL10" s="76">
        <v>11</v>
      </c>
      <c r="AM10" s="76">
        <v>19</v>
      </c>
      <c r="AN10" s="76">
        <v>19</v>
      </c>
      <c r="AO10" s="60">
        <v>0</v>
      </c>
      <c r="AP10" s="60">
        <v>0</v>
      </c>
      <c r="AQ10" s="63"/>
      <c r="AR10" s="76">
        <v>6998</v>
      </c>
      <c r="AS10" s="76">
        <v>4</v>
      </c>
      <c r="AT10" s="76">
        <v>12</v>
      </c>
      <c r="AU10" s="76">
        <v>15</v>
      </c>
      <c r="AV10" s="76">
        <v>0</v>
      </c>
      <c r="AW10" s="76">
        <v>0</v>
      </c>
      <c r="AX10" s="63"/>
      <c r="AY10" s="76">
        <v>8318</v>
      </c>
      <c r="AZ10" s="76">
        <v>3</v>
      </c>
      <c r="BA10" s="76">
        <v>21</v>
      </c>
      <c r="BB10" s="76">
        <v>23</v>
      </c>
      <c r="BC10" s="76">
        <v>0</v>
      </c>
      <c r="BD10" s="76">
        <v>0</v>
      </c>
      <c r="BE10" s="63"/>
      <c r="BF10" s="76">
        <v>7392</v>
      </c>
      <c r="BG10" s="76">
        <v>7</v>
      </c>
      <c r="BH10" s="76">
        <v>14</v>
      </c>
      <c r="BI10" s="76">
        <v>16</v>
      </c>
      <c r="BJ10" s="76">
        <v>0</v>
      </c>
      <c r="BK10" s="76">
        <v>0</v>
      </c>
      <c r="BL10" s="63"/>
      <c r="BM10" s="76">
        <v>5440</v>
      </c>
      <c r="BN10" s="76">
        <v>8</v>
      </c>
      <c r="BO10" s="76">
        <v>13</v>
      </c>
      <c r="BP10" s="76">
        <v>11</v>
      </c>
      <c r="BQ10" s="76">
        <v>0</v>
      </c>
      <c r="BR10" s="76">
        <v>0</v>
      </c>
      <c r="BS10" s="63"/>
      <c r="BT10" s="76">
        <v>8061</v>
      </c>
      <c r="BU10" s="76">
        <v>15</v>
      </c>
      <c r="BV10" s="76">
        <v>15</v>
      </c>
      <c r="BW10" s="76">
        <v>15</v>
      </c>
      <c r="BX10" s="76">
        <v>0</v>
      </c>
      <c r="BY10" s="76">
        <v>0</v>
      </c>
      <c r="BZ10" s="63"/>
      <c r="CA10" s="76">
        <v>4199</v>
      </c>
      <c r="CB10" s="76">
        <v>5</v>
      </c>
      <c r="CC10" s="76">
        <v>9</v>
      </c>
      <c r="CD10" s="76">
        <v>9</v>
      </c>
      <c r="CE10" s="76">
        <v>0</v>
      </c>
      <c r="CF10" s="76">
        <v>0</v>
      </c>
      <c r="CG10" s="63"/>
      <c r="CH10" s="76">
        <v>3402</v>
      </c>
      <c r="CI10" s="76">
        <v>7</v>
      </c>
      <c r="CJ10" s="76">
        <v>1</v>
      </c>
      <c r="CK10" s="76">
        <v>1</v>
      </c>
      <c r="CL10" s="76">
        <v>0</v>
      </c>
      <c r="CM10" s="76">
        <v>0</v>
      </c>
    </row>
    <row r="11" spans="1:91" ht="15.75">
      <c r="A11" s="13" t="s">
        <v>13</v>
      </c>
      <c r="B11" s="10">
        <f t="shared" si="2"/>
        <v>85499</v>
      </c>
      <c r="C11" s="10">
        <f t="shared" si="0"/>
        <v>178</v>
      </c>
      <c r="D11" s="10">
        <f t="shared" si="1"/>
        <v>86</v>
      </c>
      <c r="E11" s="10">
        <f t="shared" si="1"/>
        <v>110</v>
      </c>
      <c r="F11" s="10">
        <f t="shared" si="1"/>
        <v>12</v>
      </c>
      <c r="G11" s="10">
        <f t="shared" si="1"/>
        <v>1</v>
      </c>
      <c r="H11" s="11"/>
      <c r="I11" s="60">
        <v>3321</v>
      </c>
      <c r="J11" s="60">
        <v>17</v>
      </c>
      <c r="K11" s="60">
        <v>4</v>
      </c>
      <c r="L11" s="60">
        <v>4</v>
      </c>
      <c r="M11" s="60">
        <v>10</v>
      </c>
      <c r="N11" s="60">
        <v>0</v>
      </c>
      <c r="O11" s="7"/>
      <c r="P11" s="60">
        <v>3366</v>
      </c>
      <c r="Q11" s="60">
        <v>17</v>
      </c>
      <c r="R11" s="60">
        <v>3</v>
      </c>
      <c r="S11" s="60">
        <v>3</v>
      </c>
      <c r="T11" s="60">
        <v>0</v>
      </c>
      <c r="U11" s="60">
        <v>0</v>
      </c>
      <c r="V11" s="7"/>
      <c r="W11" s="60">
        <v>5264</v>
      </c>
      <c r="X11" s="60">
        <v>17</v>
      </c>
      <c r="Y11" s="60">
        <v>5</v>
      </c>
      <c r="Z11" s="60">
        <v>5</v>
      </c>
      <c r="AA11" s="60">
        <v>2</v>
      </c>
      <c r="AB11" s="60">
        <v>0</v>
      </c>
      <c r="AC11" s="63"/>
      <c r="AD11" s="60">
        <v>7448</v>
      </c>
      <c r="AE11" s="60">
        <v>40</v>
      </c>
      <c r="AF11" s="60">
        <v>9</v>
      </c>
      <c r="AG11" s="60">
        <v>14</v>
      </c>
      <c r="AH11" s="60">
        <v>0</v>
      </c>
      <c r="AI11" s="60">
        <v>0</v>
      </c>
      <c r="AJ11" s="63"/>
      <c r="AK11" s="60">
        <v>7612</v>
      </c>
      <c r="AL11" s="76">
        <v>8</v>
      </c>
      <c r="AM11" s="76">
        <v>9</v>
      </c>
      <c r="AN11" s="76">
        <v>10</v>
      </c>
      <c r="AO11" s="60">
        <v>0</v>
      </c>
      <c r="AP11" s="60">
        <v>0</v>
      </c>
      <c r="AQ11" s="63"/>
      <c r="AR11" s="76">
        <v>8812</v>
      </c>
      <c r="AS11" s="76">
        <v>8</v>
      </c>
      <c r="AT11" s="76">
        <v>7</v>
      </c>
      <c r="AU11" s="76">
        <v>9</v>
      </c>
      <c r="AV11" s="76">
        <v>0</v>
      </c>
      <c r="AW11" s="76">
        <v>0</v>
      </c>
      <c r="AX11" s="63"/>
      <c r="AY11" s="76">
        <v>13400</v>
      </c>
      <c r="AZ11" s="76">
        <v>16</v>
      </c>
      <c r="BA11" s="76">
        <v>17</v>
      </c>
      <c r="BB11" s="76">
        <v>24</v>
      </c>
      <c r="BC11" s="76">
        <v>0</v>
      </c>
      <c r="BD11" s="76">
        <v>0</v>
      </c>
      <c r="BE11" s="63"/>
      <c r="BF11" s="76">
        <v>12076</v>
      </c>
      <c r="BG11" s="76">
        <v>10</v>
      </c>
      <c r="BH11" s="76">
        <v>12</v>
      </c>
      <c r="BI11" s="76">
        <v>20</v>
      </c>
      <c r="BJ11" s="76">
        <v>0</v>
      </c>
      <c r="BK11" s="76">
        <v>0</v>
      </c>
      <c r="BL11" s="63"/>
      <c r="BM11" s="76">
        <v>7688</v>
      </c>
      <c r="BN11" s="76">
        <v>13</v>
      </c>
      <c r="BO11" s="76">
        <v>5</v>
      </c>
      <c r="BP11" s="76">
        <v>5</v>
      </c>
      <c r="BQ11" s="76">
        <v>0</v>
      </c>
      <c r="BR11" s="76">
        <v>0</v>
      </c>
      <c r="BS11" s="63"/>
      <c r="BT11" s="76">
        <v>6656</v>
      </c>
      <c r="BU11" s="76">
        <v>11</v>
      </c>
      <c r="BV11" s="76">
        <v>10</v>
      </c>
      <c r="BW11" s="76">
        <v>11</v>
      </c>
      <c r="BX11" s="76">
        <v>0</v>
      </c>
      <c r="BY11" s="76">
        <v>0</v>
      </c>
      <c r="BZ11" s="63"/>
      <c r="CA11" s="76">
        <v>5577</v>
      </c>
      <c r="CB11" s="76">
        <v>13</v>
      </c>
      <c r="CC11" s="76">
        <v>0</v>
      </c>
      <c r="CD11" s="76">
        <v>0</v>
      </c>
      <c r="CE11" s="76">
        <v>0</v>
      </c>
      <c r="CF11" s="76">
        <v>1</v>
      </c>
      <c r="CG11" s="63"/>
      <c r="CH11" s="76">
        <v>4279</v>
      </c>
      <c r="CI11" s="76">
        <v>8</v>
      </c>
      <c r="CJ11" s="76">
        <v>5</v>
      </c>
      <c r="CK11" s="76">
        <v>5</v>
      </c>
      <c r="CL11" s="76">
        <v>0</v>
      </c>
      <c r="CM11" s="76">
        <v>0</v>
      </c>
    </row>
    <row r="12" spans="1:91" ht="15.75">
      <c r="A12" s="13" t="s">
        <v>14</v>
      </c>
      <c r="B12" s="10">
        <f t="shared" si="2"/>
        <v>73339</v>
      </c>
      <c r="C12" s="10">
        <f t="shared" si="0"/>
        <v>12</v>
      </c>
      <c r="D12" s="10">
        <f t="shared" si="1"/>
        <v>51</v>
      </c>
      <c r="E12" s="10">
        <f t="shared" si="1"/>
        <v>140</v>
      </c>
      <c r="F12" s="10">
        <f>(M12+T12+AA12+AH12+AO12+AV12+BC12+BJ12+BQ12+BX12+CE12+CL12)</f>
        <v>0</v>
      </c>
      <c r="G12" s="10">
        <f t="shared" si="1"/>
        <v>0</v>
      </c>
      <c r="H12" s="11"/>
      <c r="I12" s="60">
        <v>2753</v>
      </c>
      <c r="J12" s="60">
        <v>0</v>
      </c>
      <c r="K12" s="60">
        <v>1</v>
      </c>
      <c r="L12" s="60">
        <v>0</v>
      </c>
      <c r="M12" s="60">
        <v>0</v>
      </c>
      <c r="N12" s="60">
        <v>0</v>
      </c>
      <c r="O12" s="7"/>
      <c r="P12" s="60">
        <v>3057</v>
      </c>
      <c r="Q12" s="60">
        <v>0</v>
      </c>
      <c r="R12" s="60">
        <v>6</v>
      </c>
      <c r="S12" s="60">
        <v>2</v>
      </c>
      <c r="T12" s="60">
        <v>0</v>
      </c>
      <c r="U12" s="60">
        <v>0</v>
      </c>
      <c r="V12" s="7"/>
      <c r="W12" s="60">
        <v>6753</v>
      </c>
      <c r="X12" s="60">
        <v>0</v>
      </c>
      <c r="Y12" s="60">
        <v>6</v>
      </c>
      <c r="Z12" s="60">
        <v>5</v>
      </c>
      <c r="AA12" s="60">
        <v>0</v>
      </c>
      <c r="AB12" s="60">
        <v>0</v>
      </c>
      <c r="AC12" s="63"/>
      <c r="AD12" s="60">
        <v>5300</v>
      </c>
      <c r="AE12" s="60">
        <v>0</v>
      </c>
      <c r="AF12" s="60">
        <v>8</v>
      </c>
      <c r="AG12" s="60">
        <v>3</v>
      </c>
      <c r="AH12" s="60">
        <v>0</v>
      </c>
      <c r="AI12" s="60">
        <v>0</v>
      </c>
      <c r="AJ12" s="63"/>
      <c r="AK12" s="60">
        <v>5833</v>
      </c>
      <c r="AL12" s="76">
        <v>0</v>
      </c>
      <c r="AM12" s="76">
        <v>3</v>
      </c>
      <c r="AN12" s="76">
        <v>1</v>
      </c>
      <c r="AO12" s="60">
        <v>0</v>
      </c>
      <c r="AP12" s="60">
        <v>0</v>
      </c>
      <c r="AQ12" s="63"/>
      <c r="AR12" s="76">
        <v>9653</v>
      </c>
      <c r="AS12" s="76">
        <v>4</v>
      </c>
      <c r="AT12" s="76">
        <v>5</v>
      </c>
      <c r="AU12" s="76">
        <v>71</v>
      </c>
      <c r="AV12" s="76">
        <v>0</v>
      </c>
      <c r="AW12" s="76">
        <v>0</v>
      </c>
      <c r="AX12" s="63"/>
      <c r="AY12" s="76">
        <v>11154</v>
      </c>
      <c r="AZ12" s="76">
        <v>1</v>
      </c>
      <c r="BA12" s="76">
        <v>2</v>
      </c>
      <c r="BB12" s="76">
        <v>10</v>
      </c>
      <c r="BC12" s="76">
        <v>0</v>
      </c>
      <c r="BD12" s="76">
        <v>0</v>
      </c>
      <c r="BE12" s="63"/>
      <c r="BF12" s="76">
        <v>6972</v>
      </c>
      <c r="BG12" s="76">
        <v>1</v>
      </c>
      <c r="BH12" s="76">
        <v>2</v>
      </c>
      <c r="BI12" s="76">
        <v>24</v>
      </c>
      <c r="BJ12" s="76">
        <v>0</v>
      </c>
      <c r="BK12" s="76">
        <v>0</v>
      </c>
      <c r="BL12" s="63"/>
      <c r="BM12" s="76">
        <v>6473</v>
      </c>
      <c r="BN12" s="76">
        <v>1</v>
      </c>
      <c r="BO12" s="76">
        <v>3</v>
      </c>
      <c r="BP12" s="76">
        <v>3</v>
      </c>
      <c r="BQ12" s="76">
        <v>0</v>
      </c>
      <c r="BR12" s="76">
        <v>0</v>
      </c>
      <c r="BS12" s="63"/>
      <c r="BT12" s="76">
        <v>6877</v>
      </c>
      <c r="BU12" s="76">
        <v>2</v>
      </c>
      <c r="BV12" s="76">
        <v>1</v>
      </c>
      <c r="BW12" s="76">
        <v>7</v>
      </c>
      <c r="BX12" s="76">
        <v>0</v>
      </c>
      <c r="BY12" s="76">
        <v>0</v>
      </c>
      <c r="BZ12" s="63"/>
      <c r="CA12" s="76">
        <v>5130</v>
      </c>
      <c r="CB12" s="76">
        <v>2</v>
      </c>
      <c r="CC12" s="76">
        <v>6</v>
      </c>
      <c r="CD12" s="76">
        <v>6</v>
      </c>
      <c r="CE12" s="76">
        <v>0</v>
      </c>
      <c r="CF12" s="76">
        <v>0</v>
      </c>
      <c r="CG12" s="63"/>
      <c r="CH12" s="76">
        <v>3384</v>
      </c>
      <c r="CI12" s="76">
        <v>1</v>
      </c>
      <c r="CJ12" s="76">
        <v>8</v>
      </c>
      <c r="CK12" s="76">
        <v>8</v>
      </c>
      <c r="CL12" s="76">
        <v>0</v>
      </c>
      <c r="CM12" s="76">
        <v>0</v>
      </c>
    </row>
    <row r="13" spans="1:91" ht="15.75">
      <c r="A13" s="13" t="s">
        <v>15</v>
      </c>
      <c r="B13" s="10">
        <f t="shared" si="2"/>
        <v>591817</v>
      </c>
      <c r="C13" s="10">
        <f t="shared" si="0"/>
        <v>480</v>
      </c>
      <c r="D13" s="10">
        <f t="shared" si="1"/>
        <v>129</v>
      </c>
      <c r="E13" s="10">
        <f t="shared" si="1"/>
        <v>129</v>
      </c>
      <c r="F13" s="10">
        <f>(M13+T13+AA13+AH13+AO13+AV13+BC13+BJ13+BQ13+BX13+CE13+CL13)</f>
        <v>32.5</v>
      </c>
      <c r="G13" s="10">
        <f t="shared" si="1"/>
        <v>28</v>
      </c>
      <c r="H13" s="11"/>
      <c r="I13" s="60">
        <v>5168</v>
      </c>
      <c r="J13" s="60">
        <v>20</v>
      </c>
      <c r="K13" s="60">
        <v>15</v>
      </c>
      <c r="L13" s="60">
        <v>15</v>
      </c>
      <c r="M13" s="60">
        <v>24.5</v>
      </c>
      <c r="N13" s="60">
        <v>0</v>
      </c>
      <c r="O13" s="7"/>
      <c r="P13" s="60">
        <v>7877</v>
      </c>
      <c r="Q13" s="60">
        <v>29</v>
      </c>
      <c r="R13" s="60">
        <v>18</v>
      </c>
      <c r="S13" s="60">
        <v>17</v>
      </c>
      <c r="T13" s="60">
        <v>8</v>
      </c>
      <c r="U13" s="60">
        <v>0</v>
      </c>
      <c r="V13" s="7"/>
      <c r="W13" s="60">
        <v>19362</v>
      </c>
      <c r="X13" s="60">
        <v>53</v>
      </c>
      <c r="Y13" s="60">
        <v>82</v>
      </c>
      <c r="Z13" s="60">
        <v>85</v>
      </c>
      <c r="AA13" s="60">
        <v>0</v>
      </c>
      <c r="AB13" s="60">
        <v>0</v>
      </c>
      <c r="AC13" s="63"/>
      <c r="AD13" s="60">
        <v>59490</v>
      </c>
      <c r="AE13" s="60">
        <v>89</v>
      </c>
      <c r="AF13" s="60">
        <v>11</v>
      </c>
      <c r="AG13" s="60">
        <v>11</v>
      </c>
      <c r="AH13" s="60">
        <v>0</v>
      </c>
      <c r="AI13" s="79">
        <v>25.5</v>
      </c>
      <c r="AJ13" s="63"/>
      <c r="AK13" s="60">
        <v>74596</v>
      </c>
      <c r="AL13" s="76">
        <v>68</v>
      </c>
      <c r="AM13" s="76">
        <v>0</v>
      </c>
      <c r="AN13" s="76">
        <v>0</v>
      </c>
      <c r="AO13" s="60">
        <v>0</v>
      </c>
      <c r="AP13" s="60">
        <v>0</v>
      </c>
      <c r="AQ13" s="63"/>
      <c r="AR13" s="76">
        <v>70067</v>
      </c>
      <c r="AS13" s="76">
        <v>50</v>
      </c>
      <c r="AT13" s="76">
        <v>1</v>
      </c>
      <c r="AU13" s="76">
        <v>1</v>
      </c>
      <c r="AV13" s="76">
        <v>0</v>
      </c>
      <c r="AW13" s="76">
        <v>2.5</v>
      </c>
      <c r="AX13" s="63"/>
      <c r="AY13" s="76">
        <v>87861</v>
      </c>
      <c r="AZ13" s="76">
        <v>35</v>
      </c>
      <c r="BA13" s="76">
        <v>0</v>
      </c>
      <c r="BB13" s="76">
        <v>0</v>
      </c>
      <c r="BC13" s="76">
        <v>0</v>
      </c>
      <c r="BD13" s="76">
        <v>0</v>
      </c>
      <c r="BE13" s="63"/>
      <c r="BF13" s="76">
        <v>77489</v>
      </c>
      <c r="BG13" s="76">
        <v>17</v>
      </c>
      <c r="BH13" s="76">
        <v>0</v>
      </c>
      <c r="BI13" s="76">
        <v>0</v>
      </c>
      <c r="BJ13" s="76">
        <v>0</v>
      </c>
      <c r="BK13" s="76">
        <v>0</v>
      </c>
      <c r="BL13" s="63"/>
      <c r="BM13" s="76">
        <v>51270</v>
      </c>
      <c r="BN13" s="76">
        <v>39</v>
      </c>
      <c r="BO13" s="76">
        <v>1</v>
      </c>
      <c r="BP13" s="76">
        <v>0</v>
      </c>
      <c r="BQ13" s="76">
        <v>0</v>
      </c>
      <c r="BR13" s="76">
        <v>0</v>
      </c>
      <c r="BS13" s="63"/>
      <c r="BT13" s="76">
        <v>40741</v>
      </c>
      <c r="BU13" s="76">
        <v>27</v>
      </c>
      <c r="BV13" s="76">
        <v>0</v>
      </c>
      <c r="BW13" s="76">
        <v>0</v>
      </c>
      <c r="BX13" s="76">
        <v>0</v>
      </c>
      <c r="BY13" s="76">
        <v>0</v>
      </c>
      <c r="BZ13" s="63"/>
      <c r="CA13" s="76">
        <v>52302</v>
      </c>
      <c r="CB13" s="76">
        <v>27</v>
      </c>
      <c r="CC13" s="76">
        <v>1</v>
      </c>
      <c r="CD13" s="76">
        <v>0</v>
      </c>
      <c r="CE13" s="76">
        <v>0</v>
      </c>
      <c r="CF13" s="76">
        <v>0</v>
      </c>
      <c r="CG13" s="63"/>
      <c r="CH13" s="76">
        <v>45594</v>
      </c>
      <c r="CI13" s="76">
        <v>26</v>
      </c>
      <c r="CJ13" s="76">
        <v>0</v>
      </c>
      <c r="CK13" s="76">
        <v>0</v>
      </c>
      <c r="CL13" s="76">
        <v>0</v>
      </c>
      <c r="CM13" s="76">
        <v>0</v>
      </c>
    </row>
    <row r="14" spans="1:91" ht="15.75">
      <c r="A14" s="13" t="s">
        <v>16</v>
      </c>
      <c r="B14" s="10">
        <f t="shared" si="2"/>
        <v>1149351</v>
      </c>
      <c r="C14" s="10">
        <f t="shared" si="0"/>
        <v>538</v>
      </c>
      <c r="D14" s="10">
        <f t="shared" si="1"/>
        <v>53</v>
      </c>
      <c r="E14" s="10">
        <f t="shared" si="1"/>
        <v>77</v>
      </c>
      <c r="F14" s="10">
        <f>(M14+T14+AA14+AH14+AO14+AV14+BC14+BJ14+BQ14+BX14+CE14+CL14)</f>
        <v>22.5</v>
      </c>
      <c r="G14" s="10">
        <f t="shared" si="1"/>
        <v>0</v>
      </c>
      <c r="H14" s="11"/>
      <c r="I14" s="60">
        <v>60867</v>
      </c>
      <c r="J14" s="60">
        <v>7</v>
      </c>
      <c r="K14" s="60">
        <v>1</v>
      </c>
      <c r="L14" s="60">
        <v>2</v>
      </c>
      <c r="M14" s="60">
        <v>22</v>
      </c>
      <c r="N14" s="60">
        <v>0</v>
      </c>
      <c r="O14" s="7"/>
      <c r="P14" s="60">
        <v>62500</v>
      </c>
      <c r="Q14" s="60">
        <v>35</v>
      </c>
      <c r="R14" s="60">
        <v>1</v>
      </c>
      <c r="S14" s="60">
        <v>9</v>
      </c>
      <c r="T14" s="60">
        <v>0</v>
      </c>
      <c r="U14" s="60">
        <v>0</v>
      </c>
      <c r="V14" s="7"/>
      <c r="W14" s="60">
        <v>82125</v>
      </c>
      <c r="X14" s="60">
        <v>56</v>
      </c>
      <c r="Y14" s="60">
        <v>2</v>
      </c>
      <c r="Z14" s="60">
        <v>3</v>
      </c>
      <c r="AA14" s="60">
        <v>0</v>
      </c>
      <c r="AB14" s="60">
        <v>0</v>
      </c>
      <c r="AC14" s="63"/>
      <c r="AD14" s="60">
        <v>94909</v>
      </c>
      <c r="AE14" s="60">
        <v>107</v>
      </c>
      <c r="AF14" s="60">
        <v>0</v>
      </c>
      <c r="AG14" s="60">
        <v>0</v>
      </c>
      <c r="AH14" s="60">
        <v>0</v>
      </c>
      <c r="AI14" s="60">
        <v>0</v>
      </c>
      <c r="AJ14" s="63"/>
      <c r="AK14" s="60">
        <v>105499</v>
      </c>
      <c r="AL14" s="76">
        <v>86</v>
      </c>
      <c r="AM14" s="76">
        <v>3</v>
      </c>
      <c r="AN14" s="76">
        <v>4</v>
      </c>
      <c r="AO14" s="60">
        <v>0</v>
      </c>
      <c r="AP14" s="60">
        <v>0</v>
      </c>
      <c r="AQ14" s="63"/>
      <c r="AR14" s="76">
        <v>115665</v>
      </c>
      <c r="AS14" s="76">
        <v>62</v>
      </c>
      <c r="AT14" s="76">
        <v>5</v>
      </c>
      <c r="AU14" s="76">
        <v>5</v>
      </c>
      <c r="AV14" s="76">
        <v>0</v>
      </c>
      <c r="AW14" s="76">
        <v>0</v>
      </c>
      <c r="AX14" s="63"/>
      <c r="AY14" s="76">
        <v>137988</v>
      </c>
      <c r="AZ14" s="76">
        <v>13</v>
      </c>
      <c r="BA14" s="76">
        <v>7</v>
      </c>
      <c r="BB14" s="76">
        <v>12</v>
      </c>
      <c r="BC14" s="76">
        <v>0</v>
      </c>
      <c r="BD14" s="76">
        <v>0</v>
      </c>
      <c r="BE14" s="63"/>
      <c r="BF14" s="76">
        <v>123909</v>
      </c>
      <c r="BG14" s="76">
        <v>3</v>
      </c>
      <c r="BH14" s="76">
        <v>3</v>
      </c>
      <c r="BI14" s="76">
        <v>5</v>
      </c>
      <c r="BJ14" s="76">
        <v>0</v>
      </c>
      <c r="BK14" s="76">
        <v>0</v>
      </c>
      <c r="BL14" s="63"/>
      <c r="BM14" s="76">
        <v>101243</v>
      </c>
      <c r="BN14" s="76">
        <v>39</v>
      </c>
      <c r="BO14" s="76">
        <v>16</v>
      </c>
      <c r="BP14" s="76">
        <v>15</v>
      </c>
      <c r="BQ14" s="76">
        <v>0</v>
      </c>
      <c r="BR14" s="76">
        <v>0</v>
      </c>
      <c r="BS14" s="63"/>
      <c r="BT14" s="76">
        <v>94800</v>
      </c>
      <c r="BU14" s="76">
        <v>57</v>
      </c>
      <c r="BV14" s="76">
        <v>3</v>
      </c>
      <c r="BW14" s="76">
        <v>6</v>
      </c>
      <c r="BX14" s="76">
        <v>0.5</v>
      </c>
      <c r="BY14" s="76">
        <v>0</v>
      </c>
      <c r="BZ14" s="63"/>
      <c r="CA14" s="76">
        <v>83690</v>
      </c>
      <c r="CB14" s="76">
        <v>52</v>
      </c>
      <c r="CC14" s="76">
        <v>11</v>
      </c>
      <c r="CD14" s="76">
        <v>14</v>
      </c>
      <c r="CE14" s="76">
        <v>0</v>
      </c>
      <c r="CF14" s="76">
        <v>0</v>
      </c>
      <c r="CG14" s="63"/>
      <c r="CH14" s="76">
        <v>86156</v>
      </c>
      <c r="CI14" s="76">
        <v>21</v>
      </c>
      <c r="CJ14" s="76">
        <v>1</v>
      </c>
      <c r="CK14" s="76">
        <v>2</v>
      </c>
      <c r="CL14" s="76">
        <v>0</v>
      </c>
      <c r="CM14" s="76">
        <v>0</v>
      </c>
    </row>
    <row r="15" spans="1:91" ht="18" customHeight="1">
      <c r="A15" s="14" t="s">
        <v>32</v>
      </c>
      <c r="B15" s="10">
        <f t="shared" si="2"/>
        <v>2800930</v>
      </c>
      <c r="C15" s="10">
        <f t="shared" si="1"/>
        <v>3959</v>
      </c>
      <c r="D15" s="10">
        <f t="shared" si="1"/>
        <v>2729</v>
      </c>
      <c r="E15" s="10">
        <f t="shared" si="1"/>
        <v>2893</v>
      </c>
      <c r="F15" s="10">
        <f>(M15+T15+AA15+AH15+AO15+AV15+BC15+BJ15+BQ15+BX15+CE15+CL15)</f>
        <v>0</v>
      </c>
      <c r="G15" s="10">
        <f t="shared" si="1"/>
        <v>28</v>
      </c>
      <c r="H15" s="5"/>
      <c r="I15" s="61">
        <f>SUM(I3:I14)</f>
        <v>112372</v>
      </c>
      <c r="J15" s="61">
        <f>SUM(J3:J14)</f>
        <v>93</v>
      </c>
      <c r="K15" s="61">
        <f>SUM(K3:K14)</f>
        <v>152</v>
      </c>
      <c r="L15" s="61">
        <f>SUM(L3:L14)</f>
        <v>149</v>
      </c>
      <c r="M15" s="61">
        <v>0</v>
      </c>
      <c r="N15" s="61">
        <v>0</v>
      </c>
      <c r="O15" s="7"/>
      <c r="P15" s="61">
        <v>115465</v>
      </c>
      <c r="Q15" s="61">
        <v>163</v>
      </c>
      <c r="R15" s="61">
        <v>133</v>
      </c>
      <c r="S15" s="61">
        <v>131</v>
      </c>
      <c r="T15" s="61">
        <v>0</v>
      </c>
      <c r="U15" s="61">
        <v>0</v>
      </c>
      <c r="V15" s="7"/>
      <c r="W15" s="61">
        <v>182890</v>
      </c>
      <c r="X15" s="61">
        <v>391</v>
      </c>
      <c r="Y15" s="61">
        <v>302</v>
      </c>
      <c r="Z15" s="61">
        <v>301</v>
      </c>
      <c r="AA15" s="60">
        <v>0</v>
      </c>
      <c r="AB15" s="60">
        <v>0</v>
      </c>
      <c r="AC15" s="62"/>
      <c r="AD15" s="61">
        <v>244974</v>
      </c>
      <c r="AE15" s="78">
        <v>624</v>
      </c>
      <c r="AF15" s="78">
        <v>406</v>
      </c>
      <c r="AG15" s="78">
        <v>395</v>
      </c>
      <c r="AH15" s="78">
        <v>0</v>
      </c>
      <c r="AI15" s="80">
        <v>25.5</v>
      </c>
      <c r="AJ15" s="62"/>
      <c r="AK15" s="66">
        <v>277558</v>
      </c>
      <c r="AL15" s="59">
        <v>514</v>
      </c>
      <c r="AM15" s="59">
        <v>237</v>
      </c>
      <c r="AN15" s="59">
        <v>246</v>
      </c>
      <c r="AO15" s="61">
        <v>0</v>
      </c>
      <c r="AP15" s="60">
        <v>0</v>
      </c>
      <c r="AQ15" s="62"/>
      <c r="AR15" s="59">
        <v>300786</v>
      </c>
      <c r="AS15" s="59">
        <v>392</v>
      </c>
      <c r="AT15" s="59">
        <v>191</v>
      </c>
      <c r="AU15" s="59">
        <v>260</v>
      </c>
      <c r="AV15" s="59">
        <v>0</v>
      </c>
      <c r="AW15" s="59">
        <v>2.5</v>
      </c>
      <c r="AX15" s="62"/>
      <c r="AY15" s="59">
        <v>366656</v>
      </c>
      <c r="AZ15" s="59">
        <v>327</v>
      </c>
      <c r="BA15" s="59">
        <v>182</v>
      </c>
      <c r="BB15" s="59">
        <v>205</v>
      </c>
      <c r="BC15" s="59">
        <v>0</v>
      </c>
      <c r="BD15" s="59">
        <v>0</v>
      </c>
      <c r="BE15" s="62"/>
      <c r="BF15" s="59">
        <f>SUM(BF3:BF14)</f>
        <v>317629</v>
      </c>
      <c r="BG15" s="59">
        <f>SUM(BG3:BG14)</f>
        <v>196</v>
      </c>
      <c r="BH15" s="59">
        <f>SUM(BH3:BH14)</f>
        <v>186</v>
      </c>
      <c r="BI15" s="59">
        <f>SUM(BI3:BI14)</f>
        <v>221</v>
      </c>
      <c r="BJ15" s="59">
        <v>0</v>
      </c>
      <c r="BK15" s="59">
        <v>0</v>
      </c>
      <c r="BL15" s="62"/>
      <c r="BM15" s="59">
        <f aca="true" t="shared" si="3" ref="BM15:BR15">SUM(BM3:BM14)</f>
        <v>245785</v>
      </c>
      <c r="BN15" s="59">
        <f t="shared" si="3"/>
        <v>344</v>
      </c>
      <c r="BO15" s="59">
        <f t="shared" si="3"/>
        <v>218</v>
      </c>
      <c r="BP15" s="59">
        <f t="shared" si="3"/>
        <v>232</v>
      </c>
      <c r="BQ15" s="59">
        <f t="shared" si="3"/>
        <v>0</v>
      </c>
      <c r="BR15" s="59">
        <f t="shared" si="3"/>
        <v>0</v>
      </c>
      <c r="BS15" s="64"/>
      <c r="BT15" s="59">
        <f>SUM(BT3:BT14)</f>
        <v>236517</v>
      </c>
      <c r="BU15" s="59">
        <f>SUM(BU3:BU14)</f>
        <v>409</v>
      </c>
      <c r="BV15" s="59">
        <f>SUM(BV3:BV14)</f>
        <v>338</v>
      </c>
      <c r="BW15" s="59">
        <f>SUM(BW3:BW14)</f>
        <v>363</v>
      </c>
      <c r="BX15" s="59">
        <v>0</v>
      </c>
      <c r="BY15" s="59">
        <v>0</v>
      </c>
      <c r="BZ15" s="62"/>
      <c r="CA15" s="59">
        <f>SUM(CA3:CA14)</f>
        <v>208752</v>
      </c>
      <c r="CB15" s="59">
        <f>SUM(CB3:CB14)</f>
        <v>301</v>
      </c>
      <c r="CC15" s="59">
        <f>SUM(CC3:CC14)</f>
        <v>206</v>
      </c>
      <c r="CD15" s="59">
        <f>SUM(CD3:CD14)</f>
        <v>203</v>
      </c>
      <c r="CE15" s="59">
        <v>0</v>
      </c>
      <c r="CF15" s="59">
        <v>0</v>
      </c>
      <c r="CG15" s="62"/>
      <c r="CH15" s="59">
        <f>SUM(CH3:CH14)</f>
        <v>191546</v>
      </c>
      <c r="CI15" s="59">
        <f>SUM(CI3:CI14)</f>
        <v>205</v>
      </c>
      <c r="CJ15" s="59">
        <f>SUM(CJ3:CJ14)</f>
        <v>178</v>
      </c>
      <c r="CK15" s="59">
        <f>SUM(CK3:CK14)</f>
        <v>187</v>
      </c>
      <c r="CL15" s="59">
        <v>0</v>
      </c>
      <c r="CM15" s="59">
        <v>0</v>
      </c>
    </row>
    <row r="16" ht="16.5" thickBot="1"/>
    <row r="17" spans="1:16" ht="15">
      <c r="A17" s="16" t="s">
        <v>66</v>
      </c>
      <c r="B17" s="2"/>
      <c r="C17" s="2"/>
      <c r="D17" s="2"/>
      <c r="E17" s="2"/>
      <c r="I17" s="71"/>
      <c r="J17" s="72"/>
      <c r="K17" s="72"/>
      <c r="L17" s="72"/>
      <c r="M17" s="72"/>
      <c r="N17" s="2"/>
      <c r="P17" s="2"/>
    </row>
    <row r="18" spans="1:13" ht="15">
      <c r="A18" s="17" t="s">
        <v>78</v>
      </c>
      <c r="I18" s="73"/>
      <c r="J18" s="74"/>
      <c r="K18" s="73"/>
      <c r="L18" s="73"/>
      <c r="M18" s="73"/>
    </row>
    <row r="19" spans="1:21" ht="15">
      <c r="A19" s="17" t="s">
        <v>67</v>
      </c>
      <c r="I19" s="75"/>
      <c r="J19" s="75"/>
      <c r="K19" s="75"/>
      <c r="L19" s="75"/>
      <c r="M19" s="75"/>
      <c r="P19" s="70"/>
      <c r="Q19" s="70"/>
      <c r="R19" s="70"/>
      <c r="S19" s="70"/>
      <c r="T19" s="70"/>
      <c r="U19" s="70"/>
    </row>
    <row r="20" ht="15">
      <c r="A20" s="17" t="s">
        <v>68</v>
      </c>
    </row>
    <row r="21" ht="15">
      <c r="A21" s="17" t="s">
        <v>69</v>
      </c>
    </row>
    <row r="22" ht="15">
      <c r="A22" s="18" t="s">
        <v>70</v>
      </c>
    </row>
    <row r="23" ht="15.75" thickBot="1">
      <c r="A23" s="19" t="s">
        <v>71</v>
      </c>
    </row>
  </sheetData>
  <sheetProtection/>
  <printOptions/>
  <pageMargins left="0.7" right="0.7" top="0.75" bottom="0.75" header="0.3" footer="0.3"/>
  <pageSetup horizontalDpi="600" verticalDpi="600" orientation="landscape" scale="54" r:id="rId1"/>
  <colBreaks count="12" manualBreakCount="12">
    <brk id="7" max="65535" man="1"/>
    <brk id="14" max="22" man="1"/>
    <brk id="21" max="22" man="1"/>
    <brk id="28" max="22" man="1"/>
    <brk id="35" max="65535" man="1"/>
    <brk id="42" max="22" man="1"/>
    <brk id="49" max="22" man="1"/>
    <brk id="56" max="22" man="1"/>
    <brk id="63" max="22" man="1"/>
    <brk id="70" max="22" man="1"/>
    <brk id="77" max="65535" man="1"/>
    <brk id="84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M2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9.7109375" style="1" bestFit="1" customWidth="1"/>
    <col min="2" max="3" width="15.421875" style="8" customWidth="1"/>
    <col min="4" max="4" width="15.00390625" style="8" customWidth="1"/>
    <col min="5" max="5" width="18.00390625" style="8" bestFit="1" customWidth="1"/>
    <col min="6" max="6" width="14.28125" style="8" customWidth="1"/>
    <col min="7" max="7" width="14.421875" style="8" customWidth="1"/>
    <col min="8" max="78" width="12.421875" style="8" customWidth="1"/>
    <col min="79" max="79" width="11.00390625" style="8" bestFit="1" customWidth="1"/>
    <col min="80" max="82" width="9.421875" style="8" bestFit="1" customWidth="1"/>
    <col min="83" max="84" width="9.421875" style="8" customWidth="1"/>
    <col min="85" max="85" width="9.140625" style="8" customWidth="1"/>
    <col min="86" max="86" width="11.00390625" style="8" bestFit="1" customWidth="1"/>
    <col min="87" max="89" width="9.421875" style="8" bestFit="1" customWidth="1"/>
    <col min="90" max="16384" width="9.140625" style="8" customWidth="1"/>
  </cols>
  <sheetData>
    <row r="1" spans="1:86" s="2" customFormat="1" ht="60" customHeight="1">
      <c r="A1" s="1"/>
      <c r="B1" s="2" t="s">
        <v>85</v>
      </c>
      <c r="I1" s="2" t="s">
        <v>18</v>
      </c>
      <c r="P1" s="2" t="s">
        <v>20</v>
      </c>
      <c r="W1" s="2" t="s">
        <v>21</v>
      </c>
      <c r="AD1" s="2" t="s">
        <v>22</v>
      </c>
      <c r="AK1" s="2" t="s">
        <v>23</v>
      </c>
      <c r="AR1" s="2" t="s">
        <v>24</v>
      </c>
      <c r="AY1" s="2" t="s">
        <v>25</v>
      </c>
      <c r="BF1" s="2" t="s">
        <v>26</v>
      </c>
      <c r="BM1" s="2" t="s">
        <v>27</v>
      </c>
      <c r="BT1" s="2" t="s">
        <v>28</v>
      </c>
      <c r="CA1" s="2" t="s">
        <v>29</v>
      </c>
      <c r="CH1" s="2" t="s">
        <v>30</v>
      </c>
    </row>
    <row r="2" spans="1:91" ht="72.75" customHeight="1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F2" s="4" t="s">
        <v>74</v>
      </c>
      <c r="G2" s="4" t="s">
        <v>75</v>
      </c>
      <c r="H2" s="5"/>
      <c r="I2" s="6" t="s">
        <v>1</v>
      </c>
      <c r="J2" s="6" t="s">
        <v>2</v>
      </c>
      <c r="K2" s="6" t="s">
        <v>3</v>
      </c>
      <c r="L2" s="6" t="s">
        <v>4</v>
      </c>
      <c r="M2" s="6" t="s">
        <v>64</v>
      </c>
      <c r="N2" s="6" t="s">
        <v>65</v>
      </c>
      <c r="O2" s="7"/>
      <c r="P2" s="6" t="s">
        <v>1</v>
      </c>
      <c r="Q2" s="6" t="s">
        <v>2</v>
      </c>
      <c r="R2" s="6" t="s">
        <v>3</v>
      </c>
      <c r="S2" s="6" t="s">
        <v>4</v>
      </c>
      <c r="T2" s="6" t="s">
        <v>64</v>
      </c>
      <c r="U2" s="6" t="s">
        <v>65</v>
      </c>
      <c r="V2" s="7"/>
      <c r="W2" s="6" t="s">
        <v>1</v>
      </c>
      <c r="X2" s="6" t="s">
        <v>2</v>
      </c>
      <c r="Y2" s="6" t="s">
        <v>3</v>
      </c>
      <c r="Z2" s="6" t="s">
        <v>4</v>
      </c>
      <c r="AA2" s="6" t="s">
        <v>64</v>
      </c>
      <c r="AB2" s="6" t="s">
        <v>65</v>
      </c>
      <c r="AC2" s="62"/>
      <c r="AD2" s="6" t="s">
        <v>1</v>
      </c>
      <c r="AE2" s="6" t="s">
        <v>2</v>
      </c>
      <c r="AF2" s="6" t="s">
        <v>3</v>
      </c>
      <c r="AG2" s="6" t="s">
        <v>4</v>
      </c>
      <c r="AH2" s="6" t="s">
        <v>64</v>
      </c>
      <c r="AI2" s="6" t="s">
        <v>65</v>
      </c>
      <c r="AJ2" s="62"/>
      <c r="AK2" s="6" t="s">
        <v>1</v>
      </c>
      <c r="AL2" s="6" t="s">
        <v>2</v>
      </c>
      <c r="AM2" s="6" t="s">
        <v>3</v>
      </c>
      <c r="AN2" s="6" t="s">
        <v>4</v>
      </c>
      <c r="AO2" s="6" t="s">
        <v>64</v>
      </c>
      <c r="AP2" s="6" t="s">
        <v>65</v>
      </c>
      <c r="AQ2" s="62"/>
      <c r="AR2" s="6" t="s">
        <v>1</v>
      </c>
      <c r="AS2" s="6" t="s">
        <v>2</v>
      </c>
      <c r="AT2" s="6" t="s">
        <v>3</v>
      </c>
      <c r="AU2" s="6" t="s">
        <v>4</v>
      </c>
      <c r="AV2" s="6" t="s">
        <v>64</v>
      </c>
      <c r="AW2" s="6" t="s">
        <v>65</v>
      </c>
      <c r="AX2" s="62"/>
      <c r="AY2" s="6" t="s">
        <v>1</v>
      </c>
      <c r="AZ2" s="6" t="s">
        <v>2</v>
      </c>
      <c r="BA2" s="6" t="s">
        <v>3</v>
      </c>
      <c r="BB2" s="6" t="s">
        <v>4</v>
      </c>
      <c r="BC2" s="6" t="s">
        <v>64</v>
      </c>
      <c r="BD2" s="6" t="s">
        <v>65</v>
      </c>
      <c r="BE2" s="62"/>
      <c r="BF2" s="6" t="s">
        <v>1</v>
      </c>
      <c r="BG2" s="6" t="s">
        <v>2</v>
      </c>
      <c r="BH2" s="6" t="s">
        <v>3</v>
      </c>
      <c r="BI2" s="6" t="s">
        <v>4</v>
      </c>
      <c r="BJ2" s="6" t="s">
        <v>64</v>
      </c>
      <c r="BK2" s="6" t="s">
        <v>65</v>
      </c>
      <c r="BL2" s="62"/>
      <c r="BM2" s="6" t="s">
        <v>1</v>
      </c>
      <c r="BN2" s="6" t="s">
        <v>2</v>
      </c>
      <c r="BO2" s="6" t="s">
        <v>3</v>
      </c>
      <c r="BP2" s="6" t="s">
        <v>4</v>
      </c>
      <c r="BQ2" s="6" t="s">
        <v>64</v>
      </c>
      <c r="BR2" s="6" t="s">
        <v>65</v>
      </c>
      <c r="BS2" s="62"/>
      <c r="BT2" s="6" t="s">
        <v>1</v>
      </c>
      <c r="BU2" s="6" t="s">
        <v>2</v>
      </c>
      <c r="BV2" s="6" t="s">
        <v>3</v>
      </c>
      <c r="BW2" s="6" t="s">
        <v>4</v>
      </c>
      <c r="BX2" s="6" t="s">
        <v>64</v>
      </c>
      <c r="BY2" s="6" t="s">
        <v>65</v>
      </c>
      <c r="BZ2" s="62"/>
      <c r="CA2" s="6" t="s">
        <v>1</v>
      </c>
      <c r="CB2" s="6" t="s">
        <v>2</v>
      </c>
      <c r="CC2" s="6" t="s">
        <v>3</v>
      </c>
      <c r="CD2" s="6" t="s">
        <v>4</v>
      </c>
      <c r="CE2" s="6" t="s">
        <v>64</v>
      </c>
      <c r="CF2" s="6" t="s">
        <v>65</v>
      </c>
      <c r="CG2" s="62"/>
      <c r="CH2" s="6" t="s">
        <v>1</v>
      </c>
      <c r="CI2" s="6" t="s">
        <v>2</v>
      </c>
      <c r="CJ2" s="6" t="s">
        <v>3</v>
      </c>
      <c r="CK2" s="6" t="s">
        <v>4</v>
      </c>
      <c r="CL2" s="6" t="s">
        <v>64</v>
      </c>
      <c r="CM2" s="6" t="s">
        <v>65</v>
      </c>
    </row>
    <row r="3" spans="1:91" ht="15.75">
      <c r="A3" s="9" t="s">
        <v>31</v>
      </c>
      <c r="B3" s="10">
        <f aca="true" t="shared" si="0" ref="B3:B15">(I3+P3+W3+AD3+AK3+AR3+AY3+BF3+BM3+BT3+CA3+CH3)</f>
        <v>7773</v>
      </c>
      <c r="C3" s="10">
        <f aca="true" t="shared" si="1" ref="C3:C13">(J3+Q3+X3+AE4+AL3+AS3+AZ3+BG3+BN3+BU3+CB3+CI3)</f>
        <v>146</v>
      </c>
      <c r="D3" s="10">
        <f aca="true" t="shared" si="2" ref="D3:G11">(K3+R3+Y3+AF3+AM3+AT3+BA3+BH3+BO3+BV3+CC3+CJ3)</f>
        <v>0</v>
      </c>
      <c r="E3" s="10">
        <f t="shared" si="2"/>
        <v>0</v>
      </c>
      <c r="F3" s="10">
        <f t="shared" si="2"/>
        <v>0</v>
      </c>
      <c r="G3" s="10">
        <f t="shared" si="2"/>
        <v>0</v>
      </c>
      <c r="H3" s="11"/>
      <c r="I3" s="65">
        <v>403</v>
      </c>
      <c r="J3" s="60">
        <v>0</v>
      </c>
      <c r="K3" s="60">
        <v>0</v>
      </c>
      <c r="L3" s="60">
        <v>0</v>
      </c>
      <c r="M3" s="60">
        <v>0</v>
      </c>
      <c r="N3" s="60">
        <v>0</v>
      </c>
      <c r="O3" s="7"/>
      <c r="P3" s="68">
        <v>321</v>
      </c>
      <c r="Q3" s="68">
        <v>0</v>
      </c>
      <c r="R3" s="68">
        <v>0</v>
      </c>
      <c r="S3" s="68">
        <v>0</v>
      </c>
      <c r="T3" s="68">
        <v>0</v>
      </c>
      <c r="U3" s="68">
        <v>0</v>
      </c>
      <c r="V3" s="7"/>
      <c r="W3" s="76">
        <v>594</v>
      </c>
      <c r="X3" s="60">
        <v>0</v>
      </c>
      <c r="Y3" s="60">
        <v>0</v>
      </c>
      <c r="Z3" s="60">
        <v>0</v>
      </c>
      <c r="AA3" s="60">
        <v>0</v>
      </c>
      <c r="AB3" s="60">
        <v>0</v>
      </c>
      <c r="AC3" s="63"/>
      <c r="AD3" s="60">
        <v>1216</v>
      </c>
      <c r="AE3" s="77">
        <v>0</v>
      </c>
      <c r="AF3" s="60">
        <v>0</v>
      </c>
      <c r="AG3" s="60">
        <v>0</v>
      </c>
      <c r="AH3" s="60">
        <v>0</v>
      </c>
      <c r="AI3" s="60">
        <v>0</v>
      </c>
      <c r="AJ3" s="63"/>
      <c r="AK3" s="60">
        <v>691</v>
      </c>
      <c r="AL3" s="60">
        <v>0</v>
      </c>
      <c r="AM3" s="60">
        <v>0</v>
      </c>
      <c r="AN3" s="60">
        <v>0</v>
      </c>
      <c r="AO3" s="60">
        <v>0</v>
      </c>
      <c r="AP3" s="60">
        <v>0</v>
      </c>
      <c r="AQ3" s="63"/>
      <c r="AR3" s="60">
        <v>728</v>
      </c>
      <c r="AS3" s="60">
        <v>0</v>
      </c>
      <c r="AT3" s="60">
        <v>0</v>
      </c>
      <c r="AU3" s="60">
        <v>0</v>
      </c>
      <c r="AV3" s="60">
        <v>0</v>
      </c>
      <c r="AW3" s="60">
        <v>0</v>
      </c>
      <c r="AX3" s="63"/>
      <c r="AY3" s="60">
        <v>677</v>
      </c>
      <c r="AZ3" s="60">
        <v>0</v>
      </c>
      <c r="BA3" s="60">
        <v>0</v>
      </c>
      <c r="BB3" s="60">
        <v>0</v>
      </c>
      <c r="BC3" s="60">
        <v>0</v>
      </c>
      <c r="BD3" s="60">
        <v>0</v>
      </c>
      <c r="BE3" s="63"/>
      <c r="BF3" s="60">
        <v>869</v>
      </c>
      <c r="BG3" s="60">
        <v>0</v>
      </c>
      <c r="BH3" s="60">
        <v>0</v>
      </c>
      <c r="BI3" s="60">
        <v>0</v>
      </c>
      <c r="BJ3" s="60">
        <v>0</v>
      </c>
      <c r="BK3" s="60">
        <v>0</v>
      </c>
      <c r="BL3" s="63"/>
      <c r="BM3" s="60">
        <v>685</v>
      </c>
      <c r="BN3" s="60">
        <v>0</v>
      </c>
      <c r="BO3" s="60">
        <v>0</v>
      </c>
      <c r="BP3" s="60">
        <v>0</v>
      </c>
      <c r="BQ3" s="60">
        <v>0</v>
      </c>
      <c r="BR3" s="60">
        <v>0</v>
      </c>
      <c r="BS3" s="63"/>
      <c r="BT3" s="60">
        <v>732</v>
      </c>
      <c r="BU3" s="60">
        <v>0</v>
      </c>
      <c r="BV3" s="60">
        <v>0</v>
      </c>
      <c r="BW3" s="60">
        <v>0</v>
      </c>
      <c r="BX3" s="60">
        <v>0</v>
      </c>
      <c r="BY3" s="60">
        <v>0</v>
      </c>
      <c r="BZ3" s="63"/>
      <c r="CA3" s="60">
        <v>379</v>
      </c>
      <c r="CB3" s="60">
        <v>0</v>
      </c>
      <c r="CC3" s="60">
        <v>0</v>
      </c>
      <c r="CD3" s="60">
        <v>0</v>
      </c>
      <c r="CE3" s="60">
        <v>0</v>
      </c>
      <c r="CF3" s="60">
        <v>0</v>
      </c>
      <c r="CG3" s="63"/>
      <c r="CH3" s="60">
        <v>478</v>
      </c>
      <c r="CI3" s="60">
        <v>0</v>
      </c>
      <c r="CJ3" s="60">
        <v>0</v>
      </c>
      <c r="CK3" s="60">
        <v>0</v>
      </c>
      <c r="CL3" s="60">
        <v>0</v>
      </c>
      <c r="CM3" s="60">
        <v>0</v>
      </c>
    </row>
    <row r="4" spans="1:91" ht="15.75">
      <c r="A4" s="13" t="s">
        <v>6</v>
      </c>
      <c r="B4" s="10">
        <f t="shared" si="0"/>
        <v>146080</v>
      </c>
      <c r="C4" s="10">
        <f t="shared" si="1"/>
        <v>855</v>
      </c>
      <c r="D4" s="10">
        <f t="shared" si="2"/>
        <v>115</v>
      </c>
      <c r="E4" s="10">
        <f t="shared" si="2"/>
        <v>88</v>
      </c>
      <c r="F4" s="10">
        <f t="shared" si="2"/>
        <v>0</v>
      </c>
      <c r="G4" s="10">
        <f t="shared" si="2"/>
        <v>0</v>
      </c>
      <c r="H4" s="11"/>
      <c r="I4" s="65">
        <v>6330</v>
      </c>
      <c r="J4" s="60">
        <v>14</v>
      </c>
      <c r="K4" s="60">
        <v>6</v>
      </c>
      <c r="L4" s="60">
        <v>4</v>
      </c>
      <c r="M4" s="60">
        <v>0</v>
      </c>
      <c r="N4" s="60">
        <v>0</v>
      </c>
      <c r="O4" s="7"/>
      <c r="P4" s="68">
        <v>4930</v>
      </c>
      <c r="Q4" s="68">
        <v>11</v>
      </c>
      <c r="R4" s="68">
        <v>6</v>
      </c>
      <c r="S4" s="68">
        <v>3</v>
      </c>
      <c r="T4" s="68">
        <v>0</v>
      </c>
      <c r="U4" s="68">
        <v>0</v>
      </c>
      <c r="V4" s="7"/>
      <c r="W4" s="76">
        <v>9480</v>
      </c>
      <c r="X4" s="60">
        <v>112</v>
      </c>
      <c r="Y4" s="60">
        <v>19</v>
      </c>
      <c r="Z4" s="60">
        <v>0</v>
      </c>
      <c r="AA4" s="60">
        <v>0</v>
      </c>
      <c r="AB4" s="60">
        <v>0</v>
      </c>
      <c r="AC4" s="63"/>
      <c r="AD4" s="60">
        <v>13941</v>
      </c>
      <c r="AE4" s="60">
        <v>146</v>
      </c>
      <c r="AF4" s="60">
        <v>13</v>
      </c>
      <c r="AG4" s="60">
        <v>9</v>
      </c>
      <c r="AH4" s="60">
        <v>0</v>
      </c>
      <c r="AI4" s="60">
        <v>0</v>
      </c>
      <c r="AJ4" s="63"/>
      <c r="AK4" s="60">
        <v>14709</v>
      </c>
      <c r="AL4" s="60">
        <v>116</v>
      </c>
      <c r="AM4" s="60">
        <v>19</v>
      </c>
      <c r="AN4" s="60">
        <v>22</v>
      </c>
      <c r="AO4" s="60">
        <v>0</v>
      </c>
      <c r="AP4" s="60">
        <v>0</v>
      </c>
      <c r="AQ4" s="63"/>
      <c r="AR4" s="60">
        <v>15361</v>
      </c>
      <c r="AS4" s="60">
        <v>106</v>
      </c>
      <c r="AT4" s="60">
        <v>7</v>
      </c>
      <c r="AU4" s="60">
        <v>8</v>
      </c>
      <c r="AV4" s="60">
        <v>0</v>
      </c>
      <c r="AW4" s="60">
        <v>0</v>
      </c>
      <c r="AX4" s="63"/>
      <c r="AY4" s="60">
        <v>19094</v>
      </c>
      <c r="AZ4" s="60">
        <v>84</v>
      </c>
      <c r="BA4" s="60">
        <v>14</v>
      </c>
      <c r="BB4" s="60">
        <v>11</v>
      </c>
      <c r="BC4" s="60">
        <v>0</v>
      </c>
      <c r="BD4" s="60">
        <v>0</v>
      </c>
      <c r="BE4" s="63"/>
      <c r="BF4" s="60">
        <v>15610</v>
      </c>
      <c r="BG4" s="60">
        <v>61</v>
      </c>
      <c r="BH4" s="60">
        <v>6</v>
      </c>
      <c r="BI4" s="60">
        <v>4</v>
      </c>
      <c r="BJ4" s="60">
        <v>0</v>
      </c>
      <c r="BK4" s="60">
        <v>0</v>
      </c>
      <c r="BL4" s="63"/>
      <c r="BM4" s="60">
        <v>10625</v>
      </c>
      <c r="BN4" s="60">
        <v>65</v>
      </c>
      <c r="BO4" s="60">
        <v>4</v>
      </c>
      <c r="BP4" s="60">
        <v>4</v>
      </c>
      <c r="BQ4" s="60">
        <v>0</v>
      </c>
      <c r="BR4" s="60">
        <v>0</v>
      </c>
      <c r="BS4" s="63"/>
      <c r="BT4" s="60">
        <v>13240</v>
      </c>
      <c r="BU4" s="60">
        <v>112</v>
      </c>
      <c r="BV4" s="60">
        <v>13</v>
      </c>
      <c r="BW4" s="60">
        <v>14</v>
      </c>
      <c r="BX4" s="60">
        <v>0</v>
      </c>
      <c r="BY4" s="60">
        <v>0</v>
      </c>
      <c r="BZ4" s="63"/>
      <c r="CA4" s="60">
        <v>11800</v>
      </c>
      <c r="CB4" s="60">
        <v>84</v>
      </c>
      <c r="CC4" s="60">
        <v>5</v>
      </c>
      <c r="CD4" s="60">
        <v>6</v>
      </c>
      <c r="CE4" s="60">
        <v>0</v>
      </c>
      <c r="CF4" s="60">
        <v>0</v>
      </c>
      <c r="CG4" s="63"/>
      <c r="CH4" s="60">
        <v>10960</v>
      </c>
      <c r="CI4" s="60">
        <v>50</v>
      </c>
      <c r="CJ4" s="60">
        <v>3</v>
      </c>
      <c r="CK4" s="60">
        <v>3</v>
      </c>
      <c r="CL4" s="60">
        <v>0</v>
      </c>
      <c r="CM4" s="60">
        <v>0</v>
      </c>
    </row>
    <row r="5" spans="1:91" ht="15.75">
      <c r="A5" s="13" t="s">
        <v>7</v>
      </c>
      <c r="B5" s="10">
        <f t="shared" si="0"/>
        <v>112891</v>
      </c>
      <c r="C5" s="10">
        <f t="shared" si="1"/>
        <v>303</v>
      </c>
      <c r="D5" s="10">
        <f t="shared" si="2"/>
        <v>221</v>
      </c>
      <c r="E5" s="10">
        <f t="shared" si="2"/>
        <v>213</v>
      </c>
      <c r="F5" s="10">
        <f t="shared" si="2"/>
        <v>0</v>
      </c>
      <c r="G5" s="10">
        <f t="shared" si="2"/>
        <v>0</v>
      </c>
      <c r="H5" s="11"/>
      <c r="I5" s="65">
        <v>3713</v>
      </c>
      <c r="J5" s="60">
        <v>5</v>
      </c>
      <c r="K5" s="60">
        <v>7</v>
      </c>
      <c r="L5" s="60">
        <v>7</v>
      </c>
      <c r="M5" s="60">
        <v>0</v>
      </c>
      <c r="N5" s="60">
        <v>0</v>
      </c>
      <c r="O5" s="7"/>
      <c r="P5" s="68">
        <v>2768</v>
      </c>
      <c r="Q5" s="68">
        <v>0</v>
      </c>
      <c r="R5" s="68">
        <v>11</v>
      </c>
      <c r="S5" s="68">
        <v>11</v>
      </c>
      <c r="T5" s="68">
        <v>0</v>
      </c>
      <c r="U5" s="68">
        <v>0</v>
      </c>
      <c r="V5" s="7"/>
      <c r="W5" s="76">
        <v>6498</v>
      </c>
      <c r="X5" s="60">
        <v>39</v>
      </c>
      <c r="Y5" s="60">
        <v>8</v>
      </c>
      <c r="Z5" s="60">
        <v>7</v>
      </c>
      <c r="AA5" s="60">
        <v>0</v>
      </c>
      <c r="AB5" s="60">
        <v>0</v>
      </c>
      <c r="AC5" s="63"/>
      <c r="AD5" s="60">
        <v>9621</v>
      </c>
      <c r="AE5" s="60">
        <v>40</v>
      </c>
      <c r="AF5" s="60">
        <v>28</v>
      </c>
      <c r="AG5" s="60">
        <v>28</v>
      </c>
      <c r="AH5" s="60">
        <v>0</v>
      </c>
      <c r="AI5" s="60">
        <v>0</v>
      </c>
      <c r="AJ5" s="63"/>
      <c r="AK5" s="60">
        <v>13686</v>
      </c>
      <c r="AL5" s="60">
        <v>59</v>
      </c>
      <c r="AM5" s="60">
        <v>30</v>
      </c>
      <c r="AN5" s="60">
        <v>27</v>
      </c>
      <c r="AO5" s="60">
        <v>0</v>
      </c>
      <c r="AP5" s="60">
        <v>0</v>
      </c>
      <c r="AQ5" s="63"/>
      <c r="AR5" s="60">
        <v>13963</v>
      </c>
      <c r="AS5" s="60">
        <v>31</v>
      </c>
      <c r="AT5" s="60">
        <v>38</v>
      </c>
      <c r="AU5" s="60">
        <v>37</v>
      </c>
      <c r="AV5" s="60">
        <v>0</v>
      </c>
      <c r="AW5" s="60">
        <v>0</v>
      </c>
      <c r="AX5" s="63"/>
      <c r="AY5" s="60">
        <v>14450</v>
      </c>
      <c r="AZ5" s="60">
        <v>16</v>
      </c>
      <c r="BA5" s="60">
        <v>22</v>
      </c>
      <c r="BB5" s="60">
        <v>18</v>
      </c>
      <c r="BC5" s="60">
        <v>0</v>
      </c>
      <c r="BD5" s="60">
        <v>0</v>
      </c>
      <c r="BE5" s="63"/>
      <c r="BF5" s="60">
        <v>11560</v>
      </c>
      <c r="BG5" s="60">
        <v>15</v>
      </c>
      <c r="BH5" s="60">
        <v>19</v>
      </c>
      <c r="BI5" s="60">
        <v>18</v>
      </c>
      <c r="BJ5" s="60">
        <v>0</v>
      </c>
      <c r="BK5" s="60">
        <v>0</v>
      </c>
      <c r="BL5" s="63"/>
      <c r="BM5" s="60">
        <v>10692</v>
      </c>
      <c r="BN5" s="60">
        <v>24</v>
      </c>
      <c r="BO5" s="60">
        <v>13</v>
      </c>
      <c r="BP5" s="60">
        <v>15</v>
      </c>
      <c r="BQ5" s="60">
        <v>0</v>
      </c>
      <c r="BR5" s="60">
        <v>0</v>
      </c>
      <c r="BS5" s="63"/>
      <c r="BT5" s="60">
        <v>12384</v>
      </c>
      <c r="BU5" s="60">
        <v>60</v>
      </c>
      <c r="BV5" s="60">
        <v>21</v>
      </c>
      <c r="BW5" s="60">
        <v>21</v>
      </c>
      <c r="BX5" s="60">
        <v>0</v>
      </c>
      <c r="BY5" s="60">
        <v>0</v>
      </c>
      <c r="BZ5" s="63"/>
      <c r="CA5" s="60">
        <v>7273</v>
      </c>
      <c r="CB5" s="60">
        <v>31</v>
      </c>
      <c r="CC5" s="60">
        <v>13</v>
      </c>
      <c r="CD5" s="60">
        <v>13</v>
      </c>
      <c r="CE5" s="60">
        <v>0</v>
      </c>
      <c r="CF5" s="60">
        <v>0</v>
      </c>
      <c r="CG5" s="63"/>
      <c r="CH5" s="60">
        <v>6283</v>
      </c>
      <c r="CI5" s="60">
        <v>12</v>
      </c>
      <c r="CJ5" s="60">
        <v>11</v>
      </c>
      <c r="CK5" s="60">
        <v>11</v>
      </c>
      <c r="CL5" s="60">
        <v>0</v>
      </c>
      <c r="CM5" s="60">
        <v>0</v>
      </c>
    </row>
    <row r="6" spans="1:91" ht="15.75">
      <c r="A6" s="13" t="s">
        <v>8</v>
      </c>
      <c r="B6" s="10">
        <f t="shared" si="0"/>
        <v>108154</v>
      </c>
      <c r="C6" s="10">
        <f t="shared" si="1"/>
        <v>132</v>
      </c>
      <c r="D6" s="10">
        <f t="shared" si="2"/>
        <v>605</v>
      </c>
      <c r="E6" s="10">
        <f t="shared" si="2"/>
        <v>638</v>
      </c>
      <c r="F6" s="10">
        <f t="shared" si="2"/>
        <v>6</v>
      </c>
      <c r="G6" s="10">
        <f t="shared" si="2"/>
        <v>0</v>
      </c>
      <c r="H6" s="11"/>
      <c r="I6" s="65">
        <v>6403</v>
      </c>
      <c r="J6" s="60">
        <v>1</v>
      </c>
      <c r="K6" s="60">
        <v>66</v>
      </c>
      <c r="L6" s="60">
        <v>66</v>
      </c>
      <c r="M6" s="60">
        <v>0</v>
      </c>
      <c r="N6" s="60">
        <v>0</v>
      </c>
      <c r="O6" s="7"/>
      <c r="P6" s="68">
        <v>4880</v>
      </c>
      <c r="Q6" s="68">
        <v>2</v>
      </c>
      <c r="R6" s="68">
        <v>42</v>
      </c>
      <c r="S6" s="68">
        <v>42</v>
      </c>
      <c r="T6" s="68">
        <v>1</v>
      </c>
      <c r="U6" s="68">
        <v>0</v>
      </c>
      <c r="V6" s="7"/>
      <c r="W6" s="76">
        <v>7058</v>
      </c>
      <c r="X6" s="60">
        <v>16</v>
      </c>
      <c r="Y6" s="60">
        <v>26</v>
      </c>
      <c r="Z6" s="60">
        <v>31</v>
      </c>
      <c r="AA6" s="60">
        <v>5</v>
      </c>
      <c r="AB6" s="60">
        <v>0</v>
      </c>
      <c r="AC6" s="63"/>
      <c r="AD6" s="60">
        <v>8964</v>
      </c>
      <c r="AE6" s="60">
        <v>11</v>
      </c>
      <c r="AF6" s="60">
        <v>18</v>
      </c>
      <c r="AG6" s="60">
        <v>18</v>
      </c>
      <c r="AH6" s="60">
        <v>0</v>
      </c>
      <c r="AI6" s="60">
        <v>0</v>
      </c>
      <c r="AJ6" s="63"/>
      <c r="AK6" s="60">
        <v>9914</v>
      </c>
      <c r="AL6" s="60">
        <v>12</v>
      </c>
      <c r="AM6" s="60">
        <v>33</v>
      </c>
      <c r="AN6" s="60">
        <v>32</v>
      </c>
      <c r="AO6" s="60">
        <v>0</v>
      </c>
      <c r="AP6" s="60">
        <v>0</v>
      </c>
      <c r="AQ6" s="63"/>
      <c r="AR6" s="60">
        <v>9854</v>
      </c>
      <c r="AS6" s="60">
        <v>14</v>
      </c>
      <c r="AT6" s="60">
        <v>35</v>
      </c>
      <c r="AU6" s="60">
        <v>36</v>
      </c>
      <c r="AV6" s="60">
        <v>0</v>
      </c>
      <c r="AW6" s="60">
        <v>0</v>
      </c>
      <c r="AX6" s="63"/>
      <c r="AY6" s="60">
        <v>11206</v>
      </c>
      <c r="AZ6" s="60">
        <v>7</v>
      </c>
      <c r="BA6" s="60">
        <v>43</v>
      </c>
      <c r="BB6" s="60">
        <v>62</v>
      </c>
      <c r="BC6" s="60">
        <v>0</v>
      </c>
      <c r="BD6" s="60">
        <v>0</v>
      </c>
      <c r="BE6" s="63"/>
      <c r="BF6" s="60">
        <v>10472</v>
      </c>
      <c r="BG6" s="60">
        <v>6</v>
      </c>
      <c r="BH6" s="60">
        <v>40</v>
      </c>
      <c r="BI6" s="60">
        <v>49</v>
      </c>
      <c r="BJ6" s="60">
        <v>0</v>
      </c>
      <c r="BK6" s="60">
        <v>0</v>
      </c>
      <c r="BL6" s="63"/>
      <c r="BM6" s="60">
        <v>10532</v>
      </c>
      <c r="BN6" s="60">
        <v>13</v>
      </c>
      <c r="BO6" s="60">
        <v>39</v>
      </c>
      <c r="BP6" s="60">
        <v>41</v>
      </c>
      <c r="BQ6" s="60">
        <v>0</v>
      </c>
      <c r="BR6" s="60">
        <v>0</v>
      </c>
      <c r="BS6" s="63"/>
      <c r="BT6" s="60">
        <v>12601</v>
      </c>
      <c r="BU6" s="60">
        <v>19</v>
      </c>
      <c r="BV6" s="60">
        <v>121</v>
      </c>
      <c r="BW6" s="60">
        <v>110</v>
      </c>
      <c r="BX6" s="60">
        <v>0</v>
      </c>
      <c r="BY6" s="60">
        <v>0</v>
      </c>
      <c r="BZ6" s="63"/>
      <c r="CA6" s="60">
        <v>8641</v>
      </c>
      <c r="CB6" s="60">
        <v>10</v>
      </c>
      <c r="CC6" s="60">
        <v>79</v>
      </c>
      <c r="CD6" s="60">
        <v>88</v>
      </c>
      <c r="CE6" s="60">
        <v>0</v>
      </c>
      <c r="CF6" s="60">
        <v>0</v>
      </c>
      <c r="CG6" s="63"/>
      <c r="CH6" s="60">
        <v>7629</v>
      </c>
      <c r="CI6" s="60">
        <v>6</v>
      </c>
      <c r="CJ6" s="60">
        <v>63</v>
      </c>
      <c r="CK6" s="60">
        <v>63</v>
      </c>
      <c r="CL6" s="60">
        <v>0</v>
      </c>
      <c r="CM6" s="60">
        <v>0</v>
      </c>
    </row>
    <row r="7" spans="1:91" ht="15.75">
      <c r="A7" s="13" t="s">
        <v>9</v>
      </c>
      <c r="B7" s="10">
        <f t="shared" si="0"/>
        <v>65965</v>
      </c>
      <c r="C7" s="10">
        <f t="shared" si="1"/>
        <v>136</v>
      </c>
      <c r="D7" s="10">
        <f t="shared" si="2"/>
        <v>265</v>
      </c>
      <c r="E7" s="10">
        <f t="shared" si="2"/>
        <v>294</v>
      </c>
      <c r="F7" s="10">
        <f t="shared" si="2"/>
        <v>27.5</v>
      </c>
      <c r="G7" s="10">
        <f t="shared" si="2"/>
        <v>1.5</v>
      </c>
      <c r="H7" s="11"/>
      <c r="I7" s="65">
        <v>1696</v>
      </c>
      <c r="J7" s="60">
        <v>2</v>
      </c>
      <c r="K7" s="60">
        <v>6</v>
      </c>
      <c r="L7" s="60">
        <v>6</v>
      </c>
      <c r="M7" s="60">
        <v>0</v>
      </c>
      <c r="N7" s="60">
        <v>0</v>
      </c>
      <c r="O7" s="7"/>
      <c r="P7" s="68">
        <v>1291</v>
      </c>
      <c r="Q7" s="68">
        <v>2</v>
      </c>
      <c r="R7" s="68">
        <v>6</v>
      </c>
      <c r="S7" s="68">
        <v>7</v>
      </c>
      <c r="T7" s="68">
        <v>19.5</v>
      </c>
      <c r="U7" s="68">
        <v>0</v>
      </c>
      <c r="V7" s="7"/>
      <c r="W7" s="76">
        <v>3506</v>
      </c>
      <c r="X7" s="60">
        <v>6</v>
      </c>
      <c r="Y7" s="60">
        <v>22</v>
      </c>
      <c r="Z7" s="60">
        <v>22</v>
      </c>
      <c r="AA7" s="60">
        <v>6.5</v>
      </c>
      <c r="AB7" s="60">
        <v>0</v>
      </c>
      <c r="AC7" s="63"/>
      <c r="AD7" s="60">
        <v>5000</v>
      </c>
      <c r="AE7" s="60">
        <v>26</v>
      </c>
      <c r="AF7" s="60">
        <v>26</v>
      </c>
      <c r="AG7" s="60">
        <v>26</v>
      </c>
      <c r="AH7" s="60">
        <v>0</v>
      </c>
      <c r="AI7" s="60">
        <v>0</v>
      </c>
      <c r="AJ7" s="63"/>
      <c r="AK7" s="60">
        <v>7258</v>
      </c>
      <c r="AL7" s="60">
        <v>26</v>
      </c>
      <c r="AM7" s="60">
        <v>54</v>
      </c>
      <c r="AN7" s="60">
        <v>55</v>
      </c>
      <c r="AO7" s="60">
        <v>0</v>
      </c>
      <c r="AP7" s="60">
        <v>0</v>
      </c>
      <c r="AQ7" s="63"/>
      <c r="AR7" s="60">
        <v>8790</v>
      </c>
      <c r="AS7" s="60">
        <v>16</v>
      </c>
      <c r="AT7" s="60">
        <v>62</v>
      </c>
      <c r="AU7" s="60">
        <v>72</v>
      </c>
      <c r="AV7" s="60">
        <v>0</v>
      </c>
      <c r="AW7" s="60">
        <v>0</v>
      </c>
      <c r="AX7" s="63"/>
      <c r="AY7" s="60">
        <v>10026</v>
      </c>
      <c r="AZ7" s="60">
        <v>2</v>
      </c>
      <c r="BA7" s="60">
        <v>14</v>
      </c>
      <c r="BB7" s="60">
        <v>16</v>
      </c>
      <c r="BC7" s="60">
        <v>0</v>
      </c>
      <c r="BD7" s="60">
        <v>0</v>
      </c>
      <c r="BE7" s="63"/>
      <c r="BF7" s="60">
        <v>7706</v>
      </c>
      <c r="BG7" s="60">
        <v>1</v>
      </c>
      <c r="BH7" s="60">
        <v>25</v>
      </c>
      <c r="BI7" s="60">
        <v>35</v>
      </c>
      <c r="BJ7" s="60">
        <v>0</v>
      </c>
      <c r="BK7" s="60">
        <v>0</v>
      </c>
      <c r="BL7" s="63"/>
      <c r="BM7" s="60">
        <v>6849</v>
      </c>
      <c r="BN7" s="60">
        <v>14</v>
      </c>
      <c r="BO7" s="60">
        <v>19</v>
      </c>
      <c r="BP7" s="60">
        <v>23</v>
      </c>
      <c r="BQ7" s="60">
        <v>1.5</v>
      </c>
      <c r="BR7" s="60">
        <v>1.5</v>
      </c>
      <c r="BS7" s="63"/>
      <c r="BT7" s="60">
        <v>6808</v>
      </c>
      <c r="BU7" s="60">
        <v>8</v>
      </c>
      <c r="BV7" s="60">
        <v>18</v>
      </c>
      <c r="BW7" s="60">
        <v>18</v>
      </c>
      <c r="BX7" s="60">
        <v>0</v>
      </c>
      <c r="BY7" s="60">
        <v>0</v>
      </c>
      <c r="BZ7" s="63"/>
      <c r="CA7" s="60">
        <v>3720</v>
      </c>
      <c r="CB7" s="60">
        <v>3</v>
      </c>
      <c r="CC7" s="60">
        <v>7</v>
      </c>
      <c r="CD7" s="60">
        <v>7</v>
      </c>
      <c r="CE7" s="60">
        <v>0</v>
      </c>
      <c r="CF7" s="60">
        <v>0</v>
      </c>
      <c r="CG7" s="63"/>
      <c r="CH7" s="60">
        <v>3315</v>
      </c>
      <c r="CI7" s="60">
        <v>4</v>
      </c>
      <c r="CJ7" s="60">
        <v>6</v>
      </c>
      <c r="CK7" s="60">
        <v>7</v>
      </c>
      <c r="CL7" s="60">
        <v>0</v>
      </c>
      <c r="CM7" s="60">
        <v>0</v>
      </c>
    </row>
    <row r="8" spans="1:91" ht="15.75">
      <c r="A8" s="13" t="s">
        <v>10</v>
      </c>
      <c r="B8" s="10">
        <f t="shared" si="0"/>
        <v>263134</v>
      </c>
      <c r="C8" s="10">
        <f t="shared" si="1"/>
        <v>409</v>
      </c>
      <c r="D8" s="10">
        <f t="shared" si="2"/>
        <v>168</v>
      </c>
      <c r="E8" s="10">
        <f t="shared" si="2"/>
        <v>120</v>
      </c>
      <c r="F8" s="10">
        <f t="shared" si="2"/>
        <v>3.5</v>
      </c>
      <c r="G8" s="10">
        <f t="shared" si="2"/>
        <v>0</v>
      </c>
      <c r="H8" s="11"/>
      <c r="I8" s="65">
        <v>13998</v>
      </c>
      <c r="J8" s="60">
        <v>8</v>
      </c>
      <c r="K8" s="60">
        <v>45</v>
      </c>
      <c r="L8" s="60">
        <v>29</v>
      </c>
      <c r="M8" s="60">
        <v>0</v>
      </c>
      <c r="N8" s="60">
        <v>0</v>
      </c>
      <c r="O8" s="7"/>
      <c r="P8" s="68">
        <v>11816</v>
      </c>
      <c r="Q8" s="68">
        <v>11</v>
      </c>
      <c r="R8" s="68">
        <v>29</v>
      </c>
      <c r="S8" s="68">
        <v>18</v>
      </c>
      <c r="T8" s="68">
        <v>0</v>
      </c>
      <c r="U8" s="68">
        <v>0</v>
      </c>
      <c r="V8" s="7"/>
      <c r="W8" s="76">
        <v>17435</v>
      </c>
      <c r="X8" s="60">
        <v>41</v>
      </c>
      <c r="Y8" s="60">
        <v>3</v>
      </c>
      <c r="Z8" s="60">
        <v>2</v>
      </c>
      <c r="AA8" s="60">
        <v>3.5</v>
      </c>
      <c r="AB8" s="60">
        <v>0</v>
      </c>
      <c r="AC8" s="63"/>
      <c r="AD8" s="60">
        <v>22954</v>
      </c>
      <c r="AE8" s="60">
        <v>52</v>
      </c>
      <c r="AF8" s="60">
        <v>4</v>
      </c>
      <c r="AG8" s="60">
        <v>3</v>
      </c>
      <c r="AH8" s="60">
        <v>0</v>
      </c>
      <c r="AI8" s="60">
        <v>0</v>
      </c>
      <c r="AJ8" s="63"/>
      <c r="AK8" s="60">
        <v>21621</v>
      </c>
      <c r="AL8" s="60">
        <v>51</v>
      </c>
      <c r="AM8" s="60">
        <v>0</v>
      </c>
      <c r="AN8" s="60">
        <v>0</v>
      </c>
      <c r="AO8" s="60">
        <v>0</v>
      </c>
      <c r="AP8" s="60">
        <v>0</v>
      </c>
      <c r="AQ8" s="63"/>
      <c r="AR8" s="60">
        <v>26190</v>
      </c>
      <c r="AS8" s="60">
        <v>42</v>
      </c>
      <c r="AT8" s="60">
        <v>3</v>
      </c>
      <c r="AU8" s="60">
        <v>1</v>
      </c>
      <c r="AV8" s="60">
        <v>0</v>
      </c>
      <c r="AW8" s="60">
        <v>0</v>
      </c>
      <c r="AX8" s="63"/>
      <c r="AY8" s="60">
        <v>33787</v>
      </c>
      <c r="AZ8" s="60">
        <v>31</v>
      </c>
      <c r="BA8" s="60">
        <v>7</v>
      </c>
      <c r="BB8" s="60">
        <v>7</v>
      </c>
      <c r="BC8" s="60">
        <v>0</v>
      </c>
      <c r="BD8" s="60">
        <v>0</v>
      </c>
      <c r="BE8" s="63"/>
      <c r="BF8" s="60">
        <v>34046</v>
      </c>
      <c r="BG8" s="60">
        <v>44</v>
      </c>
      <c r="BH8" s="60">
        <v>5</v>
      </c>
      <c r="BI8" s="60">
        <v>2</v>
      </c>
      <c r="BJ8" s="60">
        <v>0</v>
      </c>
      <c r="BK8" s="60">
        <v>0</v>
      </c>
      <c r="BL8" s="63"/>
      <c r="BM8" s="60">
        <v>21469</v>
      </c>
      <c r="BN8" s="60">
        <v>41</v>
      </c>
      <c r="BO8" s="60">
        <v>8</v>
      </c>
      <c r="BP8" s="60">
        <v>6</v>
      </c>
      <c r="BQ8" s="60">
        <v>0</v>
      </c>
      <c r="BR8" s="60">
        <v>0</v>
      </c>
      <c r="BS8" s="63"/>
      <c r="BT8" s="60">
        <v>20760</v>
      </c>
      <c r="BU8" s="60">
        <v>58</v>
      </c>
      <c r="BV8" s="60">
        <v>15</v>
      </c>
      <c r="BW8" s="60">
        <v>12</v>
      </c>
      <c r="BX8" s="60">
        <v>0</v>
      </c>
      <c r="BY8" s="60">
        <v>0</v>
      </c>
      <c r="BZ8" s="63"/>
      <c r="CA8" s="60">
        <v>19066</v>
      </c>
      <c r="CB8" s="60">
        <v>19</v>
      </c>
      <c r="CC8" s="60">
        <v>23</v>
      </c>
      <c r="CD8" s="60">
        <v>20</v>
      </c>
      <c r="CE8" s="60">
        <v>0</v>
      </c>
      <c r="CF8" s="60">
        <v>0</v>
      </c>
      <c r="CG8" s="63"/>
      <c r="CH8" s="60">
        <v>19992</v>
      </c>
      <c r="CI8" s="60">
        <v>27</v>
      </c>
      <c r="CJ8" s="60">
        <v>26</v>
      </c>
      <c r="CK8" s="60">
        <v>20</v>
      </c>
      <c r="CL8" s="60">
        <v>0</v>
      </c>
      <c r="CM8" s="60">
        <v>0</v>
      </c>
    </row>
    <row r="9" spans="1:91" ht="15.75">
      <c r="A9" s="13" t="s">
        <v>11</v>
      </c>
      <c r="B9" s="10">
        <f t="shared" si="0"/>
        <v>126464</v>
      </c>
      <c r="C9" s="10">
        <f t="shared" si="1"/>
        <v>203</v>
      </c>
      <c r="D9" s="10">
        <f t="shared" si="2"/>
        <v>777</v>
      </c>
      <c r="E9" s="10">
        <f t="shared" si="2"/>
        <v>804</v>
      </c>
      <c r="F9" s="10">
        <f t="shared" si="2"/>
        <v>8</v>
      </c>
      <c r="G9" s="10">
        <f t="shared" si="2"/>
        <v>0</v>
      </c>
      <c r="H9" s="11"/>
      <c r="I9" s="65">
        <v>4321</v>
      </c>
      <c r="J9" s="60">
        <v>5</v>
      </c>
      <c r="K9" s="60">
        <v>22</v>
      </c>
      <c r="L9" s="60">
        <v>22</v>
      </c>
      <c r="M9" s="60">
        <v>0</v>
      </c>
      <c r="N9" s="60">
        <v>0</v>
      </c>
      <c r="O9" s="7"/>
      <c r="P9" s="68">
        <v>3739</v>
      </c>
      <c r="Q9" s="68">
        <v>9</v>
      </c>
      <c r="R9" s="68">
        <v>35</v>
      </c>
      <c r="S9" s="68">
        <v>36</v>
      </c>
      <c r="T9" s="68">
        <v>8</v>
      </c>
      <c r="U9" s="68">
        <v>0</v>
      </c>
      <c r="V9" s="7"/>
      <c r="W9" s="76">
        <v>11771</v>
      </c>
      <c r="X9" s="60">
        <v>22</v>
      </c>
      <c r="Y9" s="60">
        <v>100</v>
      </c>
      <c r="Z9" s="60">
        <v>103</v>
      </c>
      <c r="AA9" s="60">
        <v>0</v>
      </c>
      <c r="AB9" s="60">
        <v>0</v>
      </c>
      <c r="AC9" s="63"/>
      <c r="AD9" s="60">
        <v>16831</v>
      </c>
      <c r="AE9" s="60">
        <v>36</v>
      </c>
      <c r="AF9" s="60">
        <v>187</v>
      </c>
      <c r="AG9" s="60">
        <v>190</v>
      </c>
      <c r="AH9" s="60">
        <v>0</v>
      </c>
      <c r="AI9" s="60">
        <v>0</v>
      </c>
      <c r="AJ9" s="63"/>
      <c r="AK9" s="60">
        <v>16832</v>
      </c>
      <c r="AL9" s="60">
        <v>34</v>
      </c>
      <c r="AM9" s="60">
        <v>181</v>
      </c>
      <c r="AN9" s="60">
        <v>185</v>
      </c>
      <c r="AO9" s="60">
        <v>0</v>
      </c>
      <c r="AP9" s="60">
        <v>0</v>
      </c>
      <c r="AQ9" s="63"/>
      <c r="AR9" s="60">
        <v>13869</v>
      </c>
      <c r="AS9" s="60">
        <v>28</v>
      </c>
      <c r="AT9" s="60">
        <v>63</v>
      </c>
      <c r="AU9" s="60">
        <v>64</v>
      </c>
      <c r="AV9" s="60">
        <v>0</v>
      </c>
      <c r="AW9" s="60">
        <v>0</v>
      </c>
      <c r="AX9" s="63"/>
      <c r="AY9" s="60">
        <v>14444</v>
      </c>
      <c r="AZ9" s="60">
        <v>14</v>
      </c>
      <c r="BA9" s="60">
        <v>29</v>
      </c>
      <c r="BB9" s="60">
        <v>40</v>
      </c>
      <c r="BC9" s="60">
        <v>0</v>
      </c>
      <c r="BD9" s="60">
        <v>0</v>
      </c>
      <c r="BE9" s="63"/>
      <c r="BF9" s="60">
        <v>12165</v>
      </c>
      <c r="BG9" s="60">
        <v>8</v>
      </c>
      <c r="BH9" s="60">
        <v>29</v>
      </c>
      <c r="BI9" s="60">
        <v>30</v>
      </c>
      <c r="BJ9" s="60">
        <v>0</v>
      </c>
      <c r="BK9" s="60">
        <v>0</v>
      </c>
      <c r="BL9" s="63"/>
      <c r="BM9" s="60">
        <v>9425</v>
      </c>
      <c r="BN9" s="60">
        <v>26</v>
      </c>
      <c r="BO9" s="60">
        <v>36</v>
      </c>
      <c r="BP9" s="60">
        <v>37</v>
      </c>
      <c r="BQ9" s="60">
        <v>0</v>
      </c>
      <c r="BR9" s="60">
        <v>0</v>
      </c>
      <c r="BS9" s="63"/>
      <c r="BT9" s="60">
        <v>10280</v>
      </c>
      <c r="BU9" s="60">
        <v>23</v>
      </c>
      <c r="BV9" s="60">
        <v>48</v>
      </c>
      <c r="BW9" s="60">
        <v>50</v>
      </c>
      <c r="BX9" s="60">
        <v>0</v>
      </c>
      <c r="BY9" s="60">
        <v>0</v>
      </c>
      <c r="BZ9" s="63"/>
      <c r="CA9" s="60">
        <v>7039</v>
      </c>
      <c r="CB9" s="60">
        <v>14</v>
      </c>
      <c r="CC9" s="60">
        <v>17</v>
      </c>
      <c r="CD9" s="60">
        <v>17</v>
      </c>
      <c r="CE9" s="60">
        <v>0</v>
      </c>
      <c r="CF9" s="60">
        <v>0</v>
      </c>
      <c r="CG9" s="63"/>
      <c r="CH9" s="60">
        <v>5748</v>
      </c>
      <c r="CI9" s="60">
        <v>14</v>
      </c>
      <c r="CJ9" s="60">
        <v>30</v>
      </c>
      <c r="CK9" s="60">
        <v>30</v>
      </c>
      <c r="CL9" s="60">
        <v>0</v>
      </c>
      <c r="CM9" s="60">
        <v>0</v>
      </c>
    </row>
    <row r="10" spans="1:91" ht="15.75">
      <c r="A10" s="13" t="s">
        <v>12</v>
      </c>
      <c r="B10" s="10">
        <f t="shared" si="0"/>
        <v>62627</v>
      </c>
      <c r="C10" s="10">
        <f t="shared" si="1"/>
        <v>89</v>
      </c>
      <c r="D10" s="10">
        <f aca="true" t="shared" si="3" ref="C10:E15">(K10+R10+Y10+AF10+AM10+AT10+BA10+BH10+BO10+BV10+CC10+CJ10)</f>
        <v>155</v>
      </c>
      <c r="E10" s="10">
        <f t="shared" si="3"/>
        <v>191</v>
      </c>
      <c r="F10" s="10">
        <f t="shared" si="2"/>
        <v>0</v>
      </c>
      <c r="G10" s="10">
        <f aca="true" t="shared" si="4" ref="G10:G15">(N10+U10+AB10+AI10+AP10+AW10+BD10+BK10+BR10+BY10+CF10+CM10)</f>
        <v>0</v>
      </c>
      <c r="H10" s="11"/>
      <c r="I10" s="65">
        <v>2573</v>
      </c>
      <c r="J10" s="60">
        <v>6</v>
      </c>
      <c r="K10" s="60">
        <v>5</v>
      </c>
      <c r="L10" s="60">
        <v>6</v>
      </c>
      <c r="M10" s="60">
        <v>0</v>
      </c>
      <c r="N10" s="60">
        <v>0</v>
      </c>
      <c r="O10" s="7"/>
      <c r="P10" s="68">
        <v>2409</v>
      </c>
      <c r="Q10" s="68">
        <v>1</v>
      </c>
      <c r="R10" s="68">
        <v>11</v>
      </c>
      <c r="S10" s="68">
        <v>17</v>
      </c>
      <c r="T10" s="68">
        <v>0</v>
      </c>
      <c r="U10" s="68">
        <v>0</v>
      </c>
      <c r="V10" s="7"/>
      <c r="W10" s="76">
        <v>3626</v>
      </c>
      <c r="X10" s="60">
        <v>4</v>
      </c>
      <c r="Y10" s="60">
        <v>6</v>
      </c>
      <c r="Z10" s="60">
        <v>8</v>
      </c>
      <c r="AA10" s="60">
        <v>0</v>
      </c>
      <c r="AB10" s="60">
        <v>0</v>
      </c>
      <c r="AC10" s="63"/>
      <c r="AD10" s="60">
        <v>5514</v>
      </c>
      <c r="AE10" s="60">
        <v>6</v>
      </c>
      <c r="AF10" s="60">
        <v>14</v>
      </c>
      <c r="AG10" s="60">
        <v>14</v>
      </c>
      <c r="AH10" s="60">
        <v>0</v>
      </c>
      <c r="AI10" s="60">
        <v>0</v>
      </c>
      <c r="AJ10" s="63"/>
      <c r="AK10" s="60">
        <v>6744</v>
      </c>
      <c r="AL10" s="60">
        <v>11</v>
      </c>
      <c r="AM10" s="60">
        <v>11</v>
      </c>
      <c r="AN10" s="60">
        <v>11</v>
      </c>
      <c r="AO10" s="60">
        <v>0</v>
      </c>
      <c r="AP10" s="60">
        <v>0</v>
      </c>
      <c r="AQ10" s="63"/>
      <c r="AR10" s="60">
        <v>6235</v>
      </c>
      <c r="AS10" s="60">
        <v>5</v>
      </c>
      <c r="AT10" s="60">
        <v>14</v>
      </c>
      <c r="AU10" s="60">
        <v>30</v>
      </c>
      <c r="AV10" s="60">
        <v>0</v>
      </c>
      <c r="AW10" s="60">
        <v>0</v>
      </c>
      <c r="AX10" s="63"/>
      <c r="AY10" s="60">
        <v>7207</v>
      </c>
      <c r="AZ10" s="60">
        <v>10</v>
      </c>
      <c r="BA10" s="60">
        <v>11</v>
      </c>
      <c r="BB10" s="60">
        <v>12</v>
      </c>
      <c r="BC10" s="60">
        <v>0</v>
      </c>
      <c r="BD10" s="60">
        <v>0</v>
      </c>
      <c r="BE10" s="63"/>
      <c r="BF10" s="60">
        <v>6974</v>
      </c>
      <c r="BG10" s="60">
        <v>5</v>
      </c>
      <c r="BH10" s="60">
        <v>16</v>
      </c>
      <c r="BI10" s="60">
        <v>16</v>
      </c>
      <c r="BJ10" s="60">
        <v>0</v>
      </c>
      <c r="BK10" s="60">
        <v>0</v>
      </c>
      <c r="BL10" s="63"/>
      <c r="BM10" s="60">
        <v>5606</v>
      </c>
      <c r="BN10" s="60">
        <v>8</v>
      </c>
      <c r="BO10" s="60">
        <v>21</v>
      </c>
      <c r="BP10" s="60">
        <v>22</v>
      </c>
      <c r="BQ10" s="60">
        <v>0</v>
      </c>
      <c r="BR10" s="60">
        <v>0</v>
      </c>
      <c r="BS10" s="63"/>
      <c r="BT10" s="60">
        <v>7868</v>
      </c>
      <c r="BU10" s="60">
        <v>12</v>
      </c>
      <c r="BV10" s="60">
        <v>28</v>
      </c>
      <c r="BW10" s="60">
        <v>37</v>
      </c>
      <c r="BX10" s="60">
        <v>0</v>
      </c>
      <c r="BY10" s="60">
        <v>0</v>
      </c>
      <c r="BZ10" s="63"/>
      <c r="CA10" s="60">
        <v>4640</v>
      </c>
      <c r="CB10" s="60">
        <v>3</v>
      </c>
      <c r="CC10" s="60">
        <v>10</v>
      </c>
      <c r="CD10" s="60">
        <v>10</v>
      </c>
      <c r="CE10" s="60">
        <v>0</v>
      </c>
      <c r="CF10" s="60">
        <v>0</v>
      </c>
      <c r="CG10" s="63"/>
      <c r="CH10" s="60">
        <v>3231</v>
      </c>
      <c r="CI10" s="60">
        <v>4</v>
      </c>
      <c r="CJ10" s="60">
        <v>8</v>
      </c>
      <c r="CK10" s="60">
        <v>8</v>
      </c>
      <c r="CL10" s="60">
        <v>0</v>
      </c>
      <c r="CM10" s="60">
        <v>0</v>
      </c>
    </row>
    <row r="11" spans="1:91" ht="15.75">
      <c r="A11" s="13" t="s">
        <v>13</v>
      </c>
      <c r="B11" s="10">
        <f t="shared" si="0"/>
        <v>85212</v>
      </c>
      <c r="C11" s="10">
        <f t="shared" si="1"/>
        <v>93</v>
      </c>
      <c r="D11" s="10">
        <f t="shared" si="3"/>
        <v>137</v>
      </c>
      <c r="E11" s="10">
        <f t="shared" si="3"/>
        <v>183</v>
      </c>
      <c r="F11" s="10">
        <f t="shared" si="2"/>
        <v>9</v>
      </c>
      <c r="G11" s="10">
        <f t="shared" si="4"/>
        <v>4</v>
      </c>
      <c r="H11" s="11"/>
      <c r="I11" s="65">
        <v>3108</v>
      </c>
      <c r="J11" s="60">
        <v>6</v>
      </c>
      <c r="K11" s="60">
        <v>4</v>
      </c>
      <c r="L11" s="60">
        <v>4</v>
      </c>
      <c r="M11" s="60">
        <v>0</v>
      </c>
      <c r="N11" s="60">
        <v>0</v>
      </c>
      <c r="O11" s="7"/>
      <c r="P11" s="68">
        <v>2147</v>
      </c>
      <c r="Q11" s="68">
        <v>3</v>
      </c>
      <c r="R11" s="68">
        <v>6</v>
      </c>
      <c r="S11" s="68">
        <v>7</v>
      </c>
      <c r="T11" s="68">
        <v>8</v>
      </c>
      <c r="U11" s="68">
        <v>0</v>
      </c>
      <c r="V11" s="7"/>
      <c r="W11" s="76">
        <v>3642</v>
      </c>
      <c r="X11" s="60">
        <v>5</v>
      </c>
      <c r="Y11" s="60">
        <v>8</v>
      </c>
      <c r="Z11" s="60">
        <v>9</v>
      </c>
      <c r="AA11" s="60">
        <v>1</v>
      </c>
      <c r="AB11" s="60">
        <v>0</v>
      </c>
      <c r="AC11" s="63"/>
      <c r="AD11" s="60">
        <v>7694</v>
      </c>
      <c r="AE11" s="60">
        <v>20</v>
      </c>
      <c r="AF11" s="60">
        <v>13</v>
      </c>
      <c r="AG11" s="60">
        <v>16</v>
      </c>
      <c r="AH11" s="60">
        <v>0</v>
      </c>
      <c r="AI11" s="60">
        <v>0</v>
      </c>
      <c r="AJ11" s="63"/>
      <c r="AK11" s="60">
        <v>8987</v>
      </c>
      <c r="AL11" s="60">
        <v>22</v>
      </c>
      <c r="AM11" s="60">
        <v>13</v>
      </c>
      <c r="AN11" s="60">
        <v>14</v>
      </c>
      <c r="AO11" s="60">
        <v>0</v>
      </c>
      <c r="AP11" s="60">
        <v>0</v>
      </c>
      <c r="AQ11" s="63"/>
      <c r="AR11" s="60">
        <v>9560</v>
      </c>
      <c r="AS11" s="60">
        <v>6</v>
      </c>
      <c r="AT11" s="60">
        <v>17</v>
      </c>
      <c r="AU11" s="60">
        <v>23</v>
      </c>
      <c r="AV11" s="60">
        <v>0</v>
      </c>
      <c r="AW11" s="60">
        <v>4</v>
      </c>
      <c r="AX11" s="63"/>
      <c r="AY11" s="60">
        <v>12994</v>
      </c>
      <c r="AZ11" s="60">
        <v>9</v>
      </c>
      <c r="BA11" s="60">
        <v>16</v>
      </c>
      <c r="BB11" s="60">
        <v>25</v>
      </c>
      <c r="BC11" s="60">
        <v>0</v>
      </c>
      <c r="BD11" s="60">
        <v>0</v>
      </c>
      <c r="BE11" s="63"/>
      <c r="BF11" s="60">
        <v>13245</v>
      </c>
      <c r="BG11" s="60">
        <v>16</v>
      </c>
      <c r="BH11" s="60">
        <v>16</v>
      </c>
      <c r="BI11" s="60">
        <v>29</v>
      </c>
      <c r="BJ11" s="60">
        <v>0</v>
      </c>
      <c r="BK11" s="60">
        <v>0</v>
      </c>
      <c r="BL11" s="63"/>
      <c r="BM11" s="60">
        <v>8405</v>
      </c>
      <c r="BN11" s="60">
        <v>9</v>
      </c>
      <c r="BO11" s="60">
        <v>18</v>
      </c>
      <c r="BP11" s="60">
        <v>23</v>
      </c>
      <c r="BQ11" s="60">
        <v>0</v>
      </c>
      <c r="BR11" s="60">
        <v>0</v>
      </c>
      <c r="BS11" s="63"/>
      <c r="BT11" s="60">
        <v>6307</v>
      </c>
      <c r="BU11" s="60">
        <v>2</v>
      </c>
      <c r="BV11" s="60">
        <v>8</v>
      </c>
      <c r="BW11" s="60">
        <v>12</v>
      </c>
      <c r="BX11" s="60">
        <v>0</v>
      </c>
      <c r="BY11" s="60">
        <v>0</v>
      </c>
      <c r="BZ11" s="63"/>
      <c r="CA11" s="60">
        <v>4517</v>
      </c>
      <c r="CB11" s="60">
        <v>3</v>
      </c>
      <c r="CC11" s="60">
        <v>9</v>
      </c>
      <c r="CD11" s="60">
        <v>12</v>
      </c>
      <c r="CE11" s="60">
        <v>0</v>
      </c>
      <c r="CF11" s="60">
        <v>0</v>
      </c>
      <c r="CG11" s="63"/>
      <c r="CH11" s="60">
        <v>4606</v>
      </c>
      <c r="CI11" s="60">
        <v>11</v>
      </c>
      <c r="CJ11" s="60">
        <v>9</v>
      </c>
      <c r="CK11" s="60">
        <v>9</v>
      </c>
      <c r="CL11" s="60">
        <v>0</v>
      </c>
      <c r="CM11" s="60">
        <v>0</v>
      </c>
    </row>
    <row r="12" spans="1:91" ht="15.75">
      <c r="A12" s="13" t="s">
        <v>14</v>
      </c>
      <c r="B12" s="10">
        <f t="shared" si="0"/>
        <v>69228</v>
      </c>
      <c r="C12" s="10">
        <f t="shared" si="1"/>
        <v>81</v>
      </c>
      <c r="D12" s="10">
        <f t="shared" si="3"/>
        <v>55</v>
      </c>
      <c r="E12" s="10">
        <f t="shared" si="3"/>
        <v>54</v>
      </c>
      <c r="F12" s="10">
        <f>(M12+T12+AA12+AH12+AO12+AV12+BC12+BJ12+BQ12+BX12+CE12+CL12)</f>
        <v>1.5</v>
      </c>
      <c r="G12" s="10">
        <f t="shared" si="4"/>
        <v>0</v>
      </c>
      <c r="H12" s="11"/>
      <c r="I12" s="65">
        <v>2750</v>
      </c>
      <c r="J12" s="60">
        <v>0</v>
      </c>
      <c r="K12" s="60">
        <v>8</v>
      </c>
      <c r="L12" s="60">
        <v>8</v>
      </c>
      <c r="M12" s="60">
        <v>0</v>
      </c>
      <c r="N12" s="60">
        <v>0</v>
      </c>
      <c r="O12" s="7"/>
      <c r="P12" s="68">
        <v>2160</v>
      </c>
      <c r="Q12" s="68">
        <v>0</v>
      </c>
      <c r="R12" s="68">
        <v>12</v>
      </c>
      <c r="S12" s="68">
        <v>12</v>
      </c>
      <c r="T12" s="68">
        <v>0</v>
      </c>
      <c r="U12" s="68">
        <v>0</v>
      </c>
      <c r="V12" s="7"/>
      <c r="W12" s="76">
        <v>4127</v>
      </c>
      <c r="X12" s="60">
        <v>1</v>
      </c>
      <c r="Y12" s="60">
        <v>8</v>
      </c>
      <c r="Z12" s="60">
        <v>8</v>
      </c>
      <c r="AA12" s="60">
        <v>1.5</v>
      </c>
      <c r="AB12" s="60">
        <v>0</v>
      </c>
      <c r="AC12" s="63"/>
      <c r="AD12" s="60">
        <v>4513</v>
      </c>
      <c r="AE12" s="60">
        <v>1</v>
      </c>
      <c r="AF12" s="60">
        <v>2</v>
      </c>
      <c r="AG12" s="60">
        <v>2</v>
      </c>
      <c r="AH12" s="60">
        <v>0</v>
      </c>
      <c r="AI12" s="60">
        <v>0</v>
      </c>
      <c r="AJ12" s="63"/>
      <c r="AK12" s="60">
        <v>6105</v>
      </c>
      <c r="AL12" s="60">
        <v>2</v>
      </c>
      <c r="AM12" s="60">
        <v>1</v>
      </c>
      <c r="AN12" s="60">
        <v>1</v>
      </c>
      <c r="AO12" s="60">
        <v>0</v>
      </c>
      <c r="AP12" s="60">
        <v>0</v>
      </c>
      <c r="AQ12" s="63"/>
      <c r="AR12" s="60">
        <v>8903</v>
      </c>
      <c r="AS12" s="60">
        <v>0</v>
      </c>
      <c r="AT12" s="60">
        <v>3</v>
      </c>
      <c r="AU12" s="60">
        <v>3</v>
      </c>
      <c r="AV12" s="60">
        <v>0</v>
      </c>
      <c r="AW12" s="60">
        <v>0</v>
      </c>
      <c r="AX12" s="63"/>
      <c r="AY12" s="60">
        <v>10008</v>
      </c>
      <c r="AZ12" s="60">
        <v>0</v>
      </c>
      <c r="BA12" s="60">
        <v>1</v>
      </c>
      <c r="BB12" s="60">
        <v>0</v>
      </c>
      <c r="BC12" s="60">
        <v>0</v>
      </c>
      <c r="BD12" s="60">
        <v>0</v>
      </c>
      <c r="BE12" s="63"/>
      <c r="BF12" s="60">
        <v>8351</v>
      </c>
      <c r="BG12" s="60">
        <v>1</v>
      </c>
      <c r="BH12" s="60">
        <v>2</v>
      </c>
      <c r="BI12" s="60">
        <v>2</v>
      </c>
      <c r="BJ12" s="60">
        <v>0</v>
      </c>
      <c r="BK12" s="60">
        <v>0</v>
      </c>
      <c r="BL12" s="63"/>
      <c r="BM12" s="60">
        <v>7543</v>
      </c>
      <c r="BN12" s="60">
        <v>4</v>
      </c>
      <c r="BO12" s="60">
        <v>4</v>
      </c>
      <c r="BP12" s="60">
        <v>5</v>
      </c>
      <c r="BQ12" s="60">
        <v>0</v>
      </c>
      <c r="BR12" s="60">
        <v>0</v>
      </c>
      <c r="BS12" s="63"/>
      <c r="BT12" s="60">
        <v>6274</v>
      </c>
      <c r="BU12" s="60">
        <v>2</v>
      </c>
      <c r="BV12" s="60">
        <v>8</v>
      </c>
      <c r="BW12" s="60">
        <v>7</v>
      </c>
      <c r="BX12" s="60">
        <v>0</v>
      </c>
      <c r="BY12" s="60">
        <v>0</v>
      </c>
      <c r="BZ12" s="63"/>
      <c r="CA12" s="60">
        <v>4434</v>
      </c>
      <c r="CB12" s="60">
        <v>0</v>
      </c>
      <c r="CC12" s="60">
        <v>4</v>
      </c>
      <c r="CD12" s="60">
        <v>4</v>
      </c>
      <c r="CE12" s="60">
        <v>0</v>
      </c>
      <c r="CF12" s="60">
        <v>0</v>
      </c>
      <c r="CG12" s="63"/>
      <c r="CH12" s="60">
        <v>4060</v>
      </c>
      <c r="CI12" s="60">
        <v>1</v>
      </c>
      <c r="CJ12" s="60">
        <v>2</v>
      </c>
      <c r="CK12" s="60">
        <v>2</v>
      </c>
      <c r="CL12" s="60">
        <v>0</v>
      </c>
      <c r="CM12" s="60">
        <v>0</v>
      </c>
    </row>
    <row r="13" spans="1:91" ht="15.75">
      <c r="A13" s="13" t="s">
        <v>15</v>
      </c>
      <c r="B13" s="10">
        <f t="shared" si="0"/>
        <v>159653</v>
      </c>
      <c r="C13" s="10">
        <f t="shared" si="1"/>
        <v>562</v>
      </c>
      <c r="D13" s="10">
        <f t="shared" si="3"/>
        <v>910</v>
      </c>
      <c r="E13" s="10">
        <f t="shared" si="3"/>
        <v>952</v>
      </c>
      <c r="F13" s="10">
        <f>(M13+T13+AA13+AH13+AO13+AV13+BC13+BJ13+BQ13+BX13+CE13+CL13)</f>
        <v>13.5</v>
      </c>
      <c r="G13" s="10">
        <f t="shared" si="4"/>
        <v>0</v>
      </c>
      <c r="H13" s="11"/>
      <c r="I13" s="65">
        <v>5907</v>
      </c>
      <c r="J13" s="60">
        <v>15</v>
      </c>
      <c r="K13" s="60">
        <v>34</v>
      </c>
      <c r="L13" s="60">
        <v>35</v>
      </c>
      <c r="M13" s="60">
        <v>0</v>
      </c>
      <c r="N13" s="60">
        <v>0</v>
      </c>
      <c r="O13" s="7"/>
      <c r="P13" s="68">
        <v>7188</v>
      </c>
      <c r="Q13" s="68">
        <v>21</v>
      </c>
      <c r="R13" s="68">
        <v>74</v>
      </c>
      <c r="S13" s="68">
        <v>75</v>
      </c>
      <c r="T13" s="68">
        <v>10.5</v>
      </c>
      <c r="U13" s="68">
        <v>0</v>
      </c>
      <c r="V13" s="7"/>
      <c r="W13" s="76">
        <v>17019</v>
      </c>
      <c r="X13" s="60">
        <v>74</v>
      </c>
      <c r="Y13" s="60">
        <v>186</v>
      </c>
      <c r="Z13" s="60">
        <v>190</v>
      </c>
      <c r="AA13" s="60">
        <v>0</v>
      </c>
      <c r="AB13" s="60">
        <v>0</v>
      </c>
      <c r="AC13" s="63"/>
      <c r="AD13" s="60">
        <v>22083</v>
      </c>
      <c r="AE13" s="60">
        <v>70</v>
      </c>
      <c r="AF13" s="60">
        <v>217</v>
      </c>
      <c r="AG13" s="60">
        <v>223</v>
      </c>
      <c r="AH13" s="60">
        <v>3</v>
      </c>
      <c r="AI13" s="60">
        <v>0</v>
      </c>
      <c r="AJ13" s="63"/>
      <c r="AK13" s="60">
        <v>18207</v>
      </c>
      <c r="AL13" s="60">
        <v>77</v>
      </c>
      <c r="AM13" s="60">
        <v>140</v>
      </c>
      <c r="AN13" s="60">
        <v>140</v>
      </c>
      <c r="AO13" s="60">
        <v>0</v>
      </c>
      <c r="AP13" s="60">
        <v>0</v>
      </c>
      <c r="AQ13" s="63"/>
      <c r="AR13" s="60">
        <v>16046</v>
      </c>
      <c r="AS13" s="60">
        <v>62</v>
      </c>
      <c r="AT13" s="60">
        <v>48</v>
      </c>
      <c r="AU13" s="60">
        <v>50</v>
      </c>
      <c r="AV13" s="60">
        <v>0</v>
      </c>
      <c r="AW13" s="60">
        <v>0</v>
      </c>
      <c r="AX13" s="63"/>
      <c r="AY13" s="60">
        <v>16732</v>
      </c>
      <c r="AZ13" s="60">
        <v>39</v>
      </c>
      <c r="BA13" s="60">
        <v>52</v>
      </c>
      <c r="BB13" s="60">
        <v>68</v>
      </c>
      <c r="BC13" s="60">
        <v>0</v>
      </c>
      <c r="BD13" s="60">
        <v>0</v>
      </c>
      <c r="BE13" s="63"/>
      <c r="BF13" s="60">
        <v>16009</v>
      </c>
      <c r="BG13" s="60">
        <v>31</v>
      </c>
      <c r="BH13" s="60">
        <v>24</v>
      </c>
      <c r="BI13" s="60">
        <v>26</v>
      </c>
      <c r="BJ13" s="60">
        <v>0</v>
      </c>
      <c r="BK13" s="60">
        <v>0</v>
      </c>
      <c r="BL13" s="63"/>
      <c r="BM13" s="60">
        <v>12234</v>
      </c>
      <c r="BN13" s="60">
        <v>47</v>
      </c>
      <c r="BO13" s="60">
        <v>22</v>
      </c>
      <c r="BP13" s="60">
        <v>24</v>
      </c>
      <c r="BQ13" s="60">
        <v>0</v>
      </c>
      <c r="BR13" s="60">
        <v>0</v>
      </c>
      <c r="BS13" s="63"/>
      <c r="BT13" s="60">
        <v>11082</v>
      </c>
      <c r="BU13" s="60">
        <v>39</v>
      </c>
      <c r="BV13" s="60">
        <v>30</v>
      </c>
      <c r="BW13" s="60">
        <v>34</v>
      </c>
      <c r="BX13" s="60">
        <v>0</v>
      </c>
      <c r="BY13" s="60">
        <v>0</v>
      </c>
      <c r="BZ13" s="63"/>
      <c r="CA13" s="60">
        <v>9165</v>
      </c>
      <c r="CB13" s="60">
        <v>26</v>
      </c>
      <c r="CC13" s="60">
        <v>47</v>
      </c>
      <c r="CD13" s="60">
        <v>49</v>
      </c>
      <c r="CE13" s="60">
        <v>0</v>
      </c>
      <c r="CF13" s="60">
        <v>0</v>
      </c>
      <c r="CG13" s="63"/>
      <c r="CH13" s="60">
        <v>7981</v>
      </c>
      <c r="CI13" s="60">
        <v>17</v>
      </c>
      <c r="CJ13" s="60">
        <v>36</v>
      </c>
      <c r="CK13" s="60">
        <v>38</v>
      </c>
      <c r="CL13" s="60">
        <v>0</v>
      </c>
      <c r="CM13" s="60">
        <v>0</v>
      </c>
    </row>
    <row r="14" spans="1:91" ht="15.75">
      <c r="A14" s="13" t="s">
        <v>16</v>
      </c>
      <c r="B14" s="10">
        <f t="shared" si="0"/>
        <v>1166399</v>
      </c>
      <c r="C14" s="10">
        <f>(J14+Q14+X14+AE14+AL14+AS14+AZ14+BG14+BN14+BU14+CB14+CI14)</f>
        <v>625</v>
      </c>
      <c r="D14" s="10">
        <f t="shared" si="3"/>
        <v>35</v>
      </c>
      <c r="E14" s="10">
        <f t="shared" si="3"/>
        <v>62</v>
      </c>
      <c r="F14" s="10">
        <f>(M14+T14+AA14+AH14+AO14+AV14+BC14+BJ14+BQ14+BX14+CE14+CL14)</f>
        <v>21</v>
      </c>
      <c r="G14" s="10">
        <f t="shared" si="4"/>
        <v>16</v>
      </c>
      <c r="H14" s="11"/>
      <c r="I14" s="65">
        <v>66650</v>
      </c>
      <c r="J14" s="60">
        <v>16</v>
      </c>
      <c r="K14" s="60">
        <v>3</v>
      </c>
      <c r="L14" s="60">
        <v>8</v>
      </c>
      <c r="M14" s="60">
        <v>0</v>
      </c>
      <c r="N14" s="60">
        <v>0</v>
      </c>
      <c r="O14" s="7"/>
      <c r="P14" s="68">
        <v>51685</v>
      </c>
      <c r="Q14" s="68">
        <v>23</v>
      </c>
      <c r="R14" s="68">
        <v>0</v>
      </c>
      <c r="S14" s="68">
        <v>0</v>
      </c>
      <c r="T14" s="68">
        <v>19.5</v>
      </c>
      <c r="U14" s="68">
        <v>16</v>
      </c>
      <c r="V14" s="7"/>
      <c r="W14" s="76">
        <v>82282</v>
      </c>
      <c r="X14" s="60">
        <v>50</v>
      </c>
      <c r="Y14" s="60">
        <v>2</v>
      </c>
      <c r="Z14" s="60">
        <v>2</v>
      </c>
      <c r="AA14" s="60">
        <v>1.5</v>
      </c>
      <c r="AB14" s="60">
        <v>0</v>
      </c>
      <c r="AC14" s="63"/>
      <c r="AD14" s="60">
        <v>97310</v>
      </c>
      <c r="AE14" s="60">
        <v>114</v>
      </c>
      <c r="AF14" s="60">
        <v>1</v>
      </c>
      <c r="AG14" s="60">
        <v>3</v>
      </c>
      <c r="AH14" s="60">
        <v>0</v>
      </c>
      <c r="AI14" s="60">
        <v>0</v>
      </c>
      <c r="AJ14" s="63"/>
      <c r="AK14" s="60">
        <v>111073</v>
      </c>
      <c r="AL14" s="60">
        <v>120</v>
      </c>
      <c r="AM14" s="60">
        <v>7</v>
      </c>
      <c r="AN14" s="60">
        <v>13</v>
      </c>
      <c r="AO14" s="60">
        <v>0</v>
      </c>
      <c r="AP14" s="60">
        <v>0</v>
      </c>
      <c r="AQ14" s="63"/>
      <c r="AR14" s="60">
        <v>126344</v>
      </c>
      <c r="AS14" s="60">
        <v>80</v>
      </c>
      <c r="AT14" s="60">
        <v>4</v>
      </c>
      <c r="AU14" s="60">
        <v>8</v>
      </c>
      <c r="AV14" s="60">
        <v>0</v>
      </c>
      <c r="AW14" s="60">
        <v>0</v>
      </c>
      <c r="AX14" s="63"/>
      <c r="AY14" s="60">
        <v>138201</v>
      </c>
      <c r="AZ14" s="60">
        <v>23</v>
      </c>
      <c r="BA14" s="60">
        <v>6</v>
      </c>
      <c r="BB14" s="60">
        <v>11</v>
      </c>
      <c r="BC14" s="60">
        <v>0</v>
      </c>
      <c r="BD14" s="60">
        <v>0</v>
      </c>
      <c r="BE14" s="63"/>
      <c r="BF14" s="60">
        <v>142024</v>
      </c>
      <c r="BG14" s="60">
        <v>41</v>
      </c>
      <c r="BH14" s="60">
        <v>0</v>
      </c>
      <c r="BI14" s="60">
        <v>0</v>
      </c>
      <c r="BJ14" s="60">
        <v>0</v>
      </c>
      <c r="BK14" s="60">
        <v>0</v>
      </c>
      <c r="BL14" s="63"/>
      <c r="BM14" s="60">
        <v>98315</v>
      </c>
      <c r="BN14" s="60">
        <v>23</v>
      </c>
      <c r="BO14" s="60">
        <v>3</v>
      </c>
      <c r="BP14" s="60">
        <v>5</v>
      </c>
      <c r="BQ14" s="60">
        <v>0</v>
      </c>
      <c r="BR14" s="60">
        <v>0</v>
      </c>
      <c r="BS14" s="63"/>
      <c r="BT14" s="60">
        <v>87960</v>
      </c>
      <c r="BU14" s="60">
        <v>60</v>
      </c>
      <c r="BV14" s="60">
        <v>5</v>
      </c>
      <c r="BW14" s="60">
        <v>6</v>
      </c>
      <c r="BX14" s="60">
        <v>0</v>
      </c>
      <c r="BY14" s="60">
        <v>0</v>
      </c>
      <c r="BZ14" s="63"/>
      <c r="CA14" s="60">
        <v>78900</v>
      </c>
      <c r="CB14" s="60">
        <v>54</v>
      </c>
      <c r="CC14" s="60">
        <v>2</v>
      </c>
      <c r="CD14" s="60">
        <v>3</v>
      </c>
      <c r="CE14" s="60">
        <v>0</v>
      </c>
      <c r="CF14" s="60">
        <v>0</v>
      </c>
      <c r="CG14" s="63"/>
      <c r="CH14" s="60">
        <v>85655</v>
      </c>
      <c r="CI14" s="60">
        <v>21</v>
      </c>
      <c r="CJ14" s="60">
        <v>2</v>
      </c>
      <c r="CK14" s="60">
        <v>3</v>
      </c>
      <c r="CL14" s="60">
        <v>0</v>
      </c>
      <c r="CM14" s="60">
        <v>0</v>
      </c>
    </row>
    <row r="15" spans="1:91" ht="18" customHeight="1">
      <c r="A15" s="14" t="s">
        <v>32</v>
      </c>
      <c r="B15" s="10">
        <f t="shared" si="0"/>
        <v>2373580</v>
      </c>
      <c r="C15" s="10">
        <f t="shared" si="3"/>
        <v>3520</v>
      </c>
      <c r="D15" s="10">
        <f t="shared" si="3"/>
        <v>3443</v>
      </c>
      <c r="E15" s="10">
        <f t="shared" si="3"/>
        <v>3599</v>
      </c>
      <c r="F15" s="10">
        <f>(M15+T15+AA15+AH15+AO15+AV15+BC15+BJ15+BQ15+BX15+CE15+CL15)</f>
        <v>88.5</v>
      </c>
      <c r="G15" s="10">
        <f t="shared" si="4"/>
        <v>16</v>
      </c>
      <c r="H15" s="5"/>
      <c r="I15" s="66">
        <v>117852</v>
      </c>
      <c r="J15" s="66">
        <v>78</v>
      </c>
      <c r="K15" s="66">
        <v>206</v>
      </c>
      <c r="L15" s="66">
        <v>195</v>
      </c>
      <c r="M15" s="61">
        <v>0</v>
      </c>
      <c r="N15" s="61">
        <v>0</v>
      </c>
      <c r="O15" s="7"/>
      <c r="P15" s="69">
        <v>95334</v>
      </c>
      <c r="Q15" s="69">
        <v>83</v>
      </c>
      <c r="R15" s="69">
        <v>232</v>
      </c>
      <c r="S15" s="69">
        <v>228</v>
      </c>
      <c r="T15" s="69">
        <f>SUM(T3:T14)</f>
        <v>66.5</v>
      </c>
      <c r="U15" s="69">
        <f>SUM(U3:U14)</f>
        <v>16</v>
      </c>
      <c r="V15" s="7"/>
      <c r="W15" s="66">
        <v>167038</v>
      </c>
      <c r="X15" s="59">
        <v>370</v>
      </c>
      <c r="Y15" s="61">
        <v>388</v>
      </c>
      <c r="Z15" s="59">
        <v>382</v>
      </c>
      <c r="AA15" s="67">
        <f>SUM(AA3:AA14)</f>
        <v>19</v>
      </c>
      <c r="AB15" s="61">
        <v>0</v>
      </c>
      <c r="AC15" s="62"/>
      <c r="AD15" s="61">
        <f>SUM(AD3:AD14)</f>
        <v>215641</v>
      </c>
      <c r="AE15" s="78">
        <f>SUM(AE3:AE14)</f>
        <v>522</v>
      </c>
      <c r="AF15" s="78">
        <f>SUM(AF3:AF14)</f>
        <v>523</v>
      </c>
      <c r="AG15" s="78">
        <f>SUM(AG3:AG14)</f>
        <v>532</v>
      </c>
      <c r="AH15" s="78">
        <f>SUM(AH3:AH14)</f>
        <v>3</v>
      </c>
      <c r="AI15" s="78">
        <v>0</v>
      </c>
      <c r="AJ15" s="62"/>
      <c r="AK15" s="60">
        <v>235827</v>
      </c>
      <c r="AL15" s="60">
        <v>530</v>
      </c>
      <c r="AM15" s="60">
        <v>489</v>
      </c>
      <c r="AN15" s="60">
        <v>500</v>
      </c>
      <c r="AO15" s="60">
        <v>0</v>
      </c>
      <c r="AP15" s="60">
        <v>0</v>
      </c>
      <c r="AQ15" s="62"/>
      <c r="AR15" s="60">
        <v>255843</v>
      </c>
      <c r="AS15" s="60">
        <v>390</v>
      </c>
      <c r="AT15" s="60">
        <v>294</v>
      </c>
      <c r="AU15" s="60">
        <v>332</v>
      </c>
      <c r="AV15" s="60">
        <v>0</v>
      </c>
      <c r="AW15" s="60">
        <v>0</v>
      </c>
      <c r="AX15" s="62"/>
      <c r="AY15" s="60">
        <v>288826</v>
      </c>
      <c r="AZ15" s="60">
        <v>235</v>
      </c>
      <c r="BA15" s="60">
        <v>215</v>
      </c>
      <c r="BB15" s="60">
        <v>270</v>
      </c>
      <c r="BC15" s="60">
        <v>0</v>
      </c>
      <c r="BD15" s="60">
        <v>0</v>
      </c>
      <c r="BE15" s="62"/>
      <c r="BF15" s="60">
        <v>279031</v>
      </c>
      <c r="BG15" s="60">
        <v>229</v>
      </c>
      <c r="BH15" s="60">
        <v>182</v>
      </c>
      <c r="BI15" s="60">
        <v>211</v>
      </c>
      <c r="BJ15" s="60">
        <v>0</v>
      </c>
      <c r="BK15" s="60">
        <v>0</v>
      </c>
      <c r="BL15" s="62"/>
      <c r="BM15" s="60">
        <v>202380</v>
      </c>
      <c r="BN15" s="60">
        <v>274</v>
      </c>
      <c r="BO15" s="60">
        <v>187</v>
      </c>
      <c r="BP15" s="60">
        <v>205</v>
      </c>
      <c r="BQ15" s="60">
        <v>0</v>
      </c>
      <c r="BR15" s="60">
        <v>0</v>
      </c>
      <c r="BS15" s="64"/>
      <c r="BT15" s="60">
        <v>196296</v>
      </c>
      <c r="BU15" s="60">
        <v>395</v>
      </c>
      <c r="BV15" s="60">
        <v>315</v>
      </c>
      <c r="BW15" s="60">
        <v>321</v>
      </c>
      <c r="BX15" s="60">
        <v>0</v>
      </c>
      <c r="BY15" s="60">
        <v>0</v>
      </c>
      <c r="BZ15" s="62"/>
      <c r="CA15" s="60">
        <v>159574</v>
      </c>
      <c r="CB15" s="60">
        <v>247</v>
      </c>
      <c r="CC15" s="60">
        <v>216</v>
      </c>
      <c r="CD15" s="60">
        <v>229</v>
      </c>
      <c r="CE15" s="60">
        <v>0</v>
      </c>
      <c r="CF15" s="60">
        <v>0</v>
      </c>
      <c r="CG15" s="62"/>
      <c r="CH15" s="60">
        <v>159938</v>
      </c>
      <c r="CI15" s="60">
        <v>167</v>
      </c>
      <c r="CJ15" s="60">
        <v>196</v>
      </c>
      <c r="CK15" s="60">
        <v>194</v>
      </c>
      <c r="CL15" s="60">
        <v>0</v>
      </c>
      <c r="CM15" s="60">
        <v>0</v>
      </c>
    </row>
    <row r="16" ht="16.5" thickBot="1"/>
    <row r="17" spans="1:16" ht="15">
      <c r="A17" s="16" t="s">
        <v>66</v>
      </c>
      <c r="B17" s="2"/>
      <c r="C17" s="2"/>
      <c r="D17" s="2"/>
      <c r="E17" s="2"/>
      <c r="I17" s="71"/>
      <c r="J17" s="72"/>
      <c r="K17" s="72"/>
      <c r="L17" s="72"/>
      <c r="M17" s="72"/>
      <c r="N17" s="2"/>
      <c r="P17" s="2"/>
    </row>
    <row r="18" spans="1:13" ht="15">
      <c r="A18" s="17" t="s">
        <v>78</v>
      </c>
      <c r="I18" s="73"/>
      <c r="J18" s="74"/>
      <c r="K18" s="73"/>
      <c r="L18" s="73"/>
      <c r="M18" s="73"/>
    </row>
    <row r="19" spans="1:21" ht="15">
      <c r="A19" s="17" t="s">
        <v>67</v>
      </c>
      <c r="I19" s="75"/>
      <c r="J19" s="75"/>
      <c r="K19" s="75"/>
      <c r="L19" s="75"/>
      <c r="M19" s="75"/>
      <c r="P19" s="70"/>
      <c r="Q19" s="70"/>
      <c r="R19" s="70"/>
      <c r="S19" s="70"/>
      <c r="T19" s="70"/>
      <c r="U19" s="70"/>
    </row>
    <row r="20" ht="15">
      <c r="A20" s="17" t="s">
        <v>68</v>
      </c>
    </row>
    <row r="21" ht="15">
      <c r="A21" s="17" t="s">
        <v>69</v>
      </c>
    </row>
    <row r="22" ht="15">
      <c r="A22" s="18" t="s">
        <v>70</v>
      </c>
    </row>
    <row r="23" ht="15.75" thickBot="1">
      <c r="A23" s="19" t="s">
        <v>71</v>
      </c>
    </row>
  </sheetData>
  <sheetProtection/>
  <printOptions/>
  <pageMargins left="0.7" right="0.7" top="0.75" bottom="0.75" header="0.3" footer="0.3"/>
  <pageSetup horizontalDpi="600" verticalDpi="600" orientation="landscape" scale="54" r:id="rId1"/>
  <colBreaks count="12" manualBreakCount="12">
    <brk id="7" max="65535" man="1"/>
    <brk id="14" max="22" man="1"/>
    <brk id="21" max="22" man="1"/>
    <brk id="28" max="22" man="1"/>
    <brk id="35" max="65535" man="1"/>
    <brk id="42" max="22" man="1"/>
    <brk id="49" max="22" man="1"/>
    <brk id="56" max="22" man="1"/>
    <brk id="63" max="22" man="1"/>
    <brk id="70" max="22" man="1"/>
    <brk id="77" max="65535" man="1"/>
    <brk id="84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M23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39.7109375" style="1" bestFit="1" customWidth="1"/>
    <col min="2" max="3" width="15.421875" style="8" customWidth="1"/>
    <col min="4" max="4" width="15.00390625" style="8" customWidth="1"/>
    <col min="5" max="5" width="18.00390625" style="8" bestFit="1" customWidth="1"/>
    <col min="6" max="6" width="14.28125" style="8" customWidth="1"/>
    <col min="7" max="7" width="14.421875" style="8" customWidth="1"/>
    <col min="8" max="78" width="12.421875" style="8" customWidth="1"/>
    <col min="79" max="79" width="11.00390625" style="8" bestFit="1" customWidth="1"/>
    <col min="80" max="82" width="9.421875" style="8" bestFit="1" customWidth="1"/>
    <col min="83" max="84" width="9.421875" style="8" customWidth="1"/>
    <col min="85" max="85" width="9.140625" style="8" customWidth="1"/>
    <col min="86" max="86" width="11.00390625" style="8" bestFit="1" customWidth="1"/>
    <col min="87" max="89" width="9.421875" style="8" bestFit="1" customWidth="1"/>
    <col min="90" max="16384" width="9.140625" style="8" customWidth="1"/>
  </cols>
  <sheetData>
    <row r="1" spans="1:86" s="2" customFormat="1" ht="60" customHeight="1">
      <c r="A1" s="1"/>
      <c r="B1" s="2" t="s">
        <v>80</v>
      </c>
      <c r="I1" s="2" t="s">
        <v>18</v>
      </c>
      <c r="P1" s="2" t="s">
        <v>20</v>
      </c>
      <c r="W1" s="2" t="s">
        <v>21</v>
      </c>
      <c r="AD1" s="2" t="s">
        <v>22</v>
      </c>
      <c r="AK1" s="2" t="s">
        <v>23</v>
      </c>
      <c r="AR1" s="2" t="s">
        <v>24</v>
      </c>
      <c r="AY1" s="2" t="s">
        <v>25</v>
      </c>
      <c r="BF1" s="2" t="s">
        <v>26</v>
      </c>
      <c r="BM1" s="2" t="s">
        <v>27</v>
      </c>
      <c r="BT1" s="2" t="s">
        <v>28</v>
      </c>
      <c r="CA1" s="2" t="s">
        <v>29</v>
      </c>
      <c r="CH1" s="2" t="s">
        <v>30</v>
      </c>
    </row>
    <row r="2" spans="1:91" ht="72.75" customHeight="1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F2" s="4" t="s">
        <v>74</v>
      </c>
      <c r="G2" s="4" t="s">
        <v>75</v>
      </c>
      <c r="H2" s="5"/>
      <c r="I2" s="6" t="s">
        <v>1</v>
      </c>
      <c r="J2" s="6" t="s">
        <v>2</v>
      </c>
      <c r="K2" s="6" t="s">
        <v>3</v>
      </c>
      <c r="L2" s="6" t="s">
        <v>4</v>
      </c>
      <c r="M2" s="6" t="s">
        <v>64</v>
      </c>
      <c r="N2" s="6" t="s">
        <v>65</v>
      </c>
      <c r="O2" s="7"/>
      <c r="P2" s="6" t="s">
        <v>1</v>
      </c>
      <c r="Q2" s="6" t="s">
        <v>2</v>
      </c>
      <c r="R2" s="6" t="s">
        <v>3</v>
      </c>
      <c r="S2" s="6" t="s">
        <v>4</v>
      </c>
      <c r="T2" s="6" t="s">
        <v>64</v>
      </c>
      <c r="U2" s="6" t="s">
        <v>65</v>
      </c>
      <c r="V2" s="7"/>
      <c r="W2" s="6" t="s">
        <v>1</v>
      </c>
      <c r="X2" s="6" t="s">
        <v>2</v>
      </c>
      <c r="Y2" s="6" t="s">
        <v>3</v>
      </c>
      <c r="Z2" s="6" t="s">
        <v>4</v>
      </c>
      <c r="AA2" s="6" t="s">
        <v>64</v>
      </c>
      <c r="AB2" s="6" t="s">
        <v>65</v>
      </c>
      <c r="AC2" s="62"/>
      <c r="AD2" s="6" t="s">
        <v>1</v>
      </c>
      <c r="AE2" s="6" t="s">
        <v>2</v>
      </c>
      <c r="AF2" s="6" t="s">
        <v>3</v>
      </c>
      <c r="AG2" s="6" t="s">
        <v>4</v>
      </c>
      <c r="AH2" s="6" t="s">
        <v>64</v>
      </c>
      <c r="AI2" s="6" t="s">
        <v>65</v>
      </c>
      <c r="AJ2" s="62"/>
      <c r="AK2" s="6" t="s">
        <v>1</v>
      </c>
      <c r="AL2" s="6" t="s">
        <v>2</v>
      </c>
      <c r="AM2" s="6" t="s">
        <v>3</v>
      </c>
      <c r="AN2" s="6" t="s">
        <v>4</v>
      </c>
      <c r="AO2" s="6" t="s">
        <v>64</v>
      </c>
      <c r="AP2" s="6" t="s">
        <v>65</v>
      </c>
      <c r="AQ2" s="62"/>
      <c r="AR2" s="6" t="s">
        <v>1</v>
      </c>
      <c r="AS2" s="6" t="s">
        <v>2</v>
      </c>
      <c r="AT2" s="6" t="s">
        <v>3</v>
      </c>
      <c r="AU2" s="6" t="s">
        <v>4</v>
      </c>
      <c r="AV2" s="6" t="s">
        <v>64</v>
      </c>
      <c r="AW2" s="6" t="s">
        <v>65</v>
      </c>
      <c r="AX2" s="62"/>
      <c r="AY2" s="6" t="s">
        <v>1</v>
      </c>
      <c r="AZ2" s="6" t="s">
        <v>2</v>
      </c>
      <c r="BA2" s="6" t="s">
        <v>3</v>
      </c>
      <c r="BB2" s="6" t="s">
        <v>4</v>
      </c>
      <c r="BC2" s="6" t="s">
        <v>64</v>
      </c>
      <c r="BD2" s="6" t="s">
        <v>65</v>
      </c>
      <c r="BE2" s="62"/>
      <c r="BF2" s="6" t="s">
        <v>1</v>
      </c>
      <c r="BG2" s="6" t="s">
        <v>2</v>
      </c>
      <c r="BH2" s="6" t="s">
        <v>3</v>
      </c>
      <c r="BI2" s="6" t="s">
        <v>4</v>
      </c>
      <c r="BJ2" s="6" t="s">
        <v>64</v>
      </c>
      <c r="BK2" s="6" t="s">
        <v>65</v>
      </c>
      <c r="BL2" s="62"/>
      <c r="BM2" s="6" t="s">
        <v>1</v>
      </c>
      <c r="BN2" s="6" t="s">
        <v>2</v>
      </c>
      <c r="BO2" s="6" t="s">
        <v>3</v>
      </c>
      <c r="BP2" s="6" t="s">
        <v>4</v>
      </c>
      <c r="BQ2" s="6" t="s">
        <v>64</v>
      </c>
      <c r="BR2" s="6" t="s">
        <v>65</v>
      </c>
      <c r="BS2" s="62"/>
      <c r="BT2" s="6" t="s">
        <v>1</v>
      </c>
      <c r="BU2" s="6" t="s">
        <v>2</v>
      </c>
      <c r="BV2" s="6" t="s">
        <v>3</v>
      </c>
      <c r="BW2" s="6" t="s">
        <v>4</v>
      </c>
      <c r="BX2" s="6" t="s">
        <v>64</v>
      </c>
      <c r="BY2" s="6" t="s">
        <v>65</v>
      </c>
      <c r="BZ2" s="62"/>
      <c r="CA2" s="6" t="s">
        <v>1</v>
      </c>
      <c r="CB2" s="6" t="s">
        <v>2</v>
      </c>
      <c r="CC2" s="6" t="s">
        <v>3</v>
      </c>
      <c r="CD2" s="6" t="s">
        <v>4</v>
      </c>
      <c r="CE2" s="6" t="s">
        <v>64</v>
      </c>
      <c r="CF2" s="6" t="s">
        <v>65</v>
      </c>
      <c r="CG2" s="62"/>
      <c r="CH2" s="6" t="s">
        <v>1</v>
      </c>
      <c r="CI2" s="6" t="s">
        <v>2</v>
      </c>
      <c r="CJ2" s="6" t="s">
        <v>3</v>
      </c>
      <c r="CK2" s="6" t="s">
        <v>4</v>
      </c>
      <c r="CL2" s="6" t="s">
        <v>64</v>
      </c>
      <c r="CM2" s="6" t="s">
        <v>65</v>
      </c>
    </row>
    <row r="3" spans="1:91" ht="15.75">
      <c r="A3" s="9" t="s">
        <v>31</v>
      </c>
      <c r="B3" s="10">
        <f>(I3+P3+W3+AD3+AK3+AR3+AY3+BF3+BM3+BT3+CA3+CH3)</f>
        <v>7728</v>
      </c>
      <c r="C3" s="10">
        <f>(J3+Q3+X3+AE3+AL3+AS3+AZ3+BG3+BN3+BU3+CB3+CI3)</f>
        <v>0</v>
      </c>
      <c r="D3" s="10">
        <f aca="true" t="shared" si="0" ref="B3:G15">(K3+R3+Y3+AF3+AM3+AT3+BA3+BH3+BO3+BV3+CC3+CJ3)</f>
        <v>0</v>
      </c>
      <c r="E3" s="10">
        <f t="shared" si="0"/>
        <v>0</v>
      </c>
      <c r="F3" s="10">
        <f>(M3+T3+AA3+AH3+AO3+AV3+BC3+BJ3+BQ3+BX3+CE3+CL3)</f>
        <v>0</v>
      </c>
      <c r="G3" s="10">
        <f>(N3+U3+AB3+AI3+AP3+AW3+BD3+BK3+BR3+BY3+CF3+CM3)</f>
        <v>0</v>
      </c>
      <c r="H3" s="11"/>
      <c r="I3" s="65">
        <v>252</v>
      </c>
      <c r="J3" s="60">
        <v>0</v>
      </c>
      <c r="K3" s="60">
        <v>0</v>
      </c>
      <c r="L3" s="60">
        <v>0</v>
      </c>
      <c r="M3" s="60">
        <v>0</v>
      </c>
      <c r="N3" s="60">
        <v>0</v>
      </c>
      <c r="O3" s="7"/>
      <c r="P3" s="65">
        <v>350</v>
      </c>
      <c r="Q3" s="60">
        <v>0</v>
      </c>
      <c r="R3" s="60">
        <v>0</v>
      </c>
      <c r="S3" s="60">
        <v>0</v>
      </c>
      <c r="T3" s="60">
        <v>0</v>
      </c>
      <c r="U3" s="60">
        <v>0</v>
      </c>
      <c r="V3" s="7"/>
      <c r="W3" s="65">
        <v>429</v>
      </c>
      <c r="X3" s="60">
        <v>0</v>
      </c>
      <c r="Y3" s="60">
        <v>0</v>
      </c>
      <c r="Z3" s="60">
        <v>0</v>
      </c>
      <c r="AA3" s="60">
        <v>0</v>
      </c>
      <c r="AB3" s="60">
        <v>0</v>
      </c>
      <c r="AC3" s="63"/>
      <c r="AD3" s="60">
        <v>1019</v>
      </c>
      <c r="AE3" s="60">
        <v>0</v>
      </c>
      <c r="AF3" s="60">
        <v>0</v>
      </c>
      <c r="AG3" s="60">
        <v>0</v>
      </c>
      <c r="AH3" s="60">
        <v>0</v>
      </c>
      <c r="AI3" s="60">
        <v>0</v>
      </c>
      <c r="AJ3" s="63"/>
      <c r="AK3" s="60">
        <v>870</v>
      </c>
      <c r="AL3" s="60">
        <v>0</v>
      </c>
      <c r="AM3" s="60">
        <v>0</v>
      </c>
      <c r="AN3" s="60">
        <v>0</v>
      </c>
      <c r="AO3" s="60">
        <v>0</v>
      </c>
      <c r="AP3" s="60">
        <v>0</v>
      </c>
      <c r="AQ3" s="63"/>
      <c r="AR3" s="60">
        <v>912</v>
      </c>
      <c r="AS3" s="60">
        <v>0</v>
      </c>
      <c r="AT3" s="60">
        <v>0</v>
      </c>
      <c r="AU3" s="60">
        <v>0</v>
      </c>
      <c r="AV3" s="60">
        <v>0</v>
      </c>
      <c r="AW3" s="60">
        <v>0</v>
      </c>
      <c r="AX3" s="63"/>
      <c r="AY3" s="60">
        <v>880</v>
      </c>
      <c r="AZ3" s="60">
        <v>0</v>
      </c>
      <c r="BA3" s="60">
        <v>0</v>
      </c>
      <c r="BB3" s="60">
        <v>0</v>
      </c>
      <c r="BC3" s="60">
        <v>0</v>
      </c>
      <c r="BD3" s="60">
        <v>0</v>
      </c>
      <c r="BE3" s="63"/>
      <c r="BF3" s="60">
        <v>833</v>
      </c>
      <c r="BG3" s="60">
        <v>0</v>
      </c>
      <c r="BH3" s="60">
        <v>0</v>
      </c>
      <c r="BI3" s="60">
        <v>0</v>
      </c>
      <c r="BJ3" s="60">
        <v>0</v>
      </c>
      <c r="BK3" s="60">
        <v>0</v>
      </c>
      <c r="BL3" s="63"/>
      <c r="BM3" s="60">
        <v>644</v>
      </c>
      <c r="BN3" s="60">
        <v>0</v>
      </c>
      <c r="BO3" s="60">
        <v>0</v>
      </c>
      <c r="BP3" s="60">
        <v>0</v>
      </c>
      <c r="BQ3" s="60">
        <v>0</v>
      </c>
      <c r="BR3" s="60">
        <v>0</v>
      </c>
      <c r="BS3" s="63"/>
      <c r="BT3" s="60">
        <v>744</v>
      </c>
      <c r="BU3" s="60">
        <v>0</v>
      </c>
      <c r="BV3" s="60">
        <v>0</v>
      </c>
      <c r="BW3" s="60">
        <v>0</v>
      </c>
      <c r="BX3" s="60">
        <v>0</v>
      </c>
      <c r="BY3" s="60">
        <v>0</v>
      </c>
      <c r="BZ3" s="63"/>
      <c r="CA3" s="60">
        <v>393</v>
      </c>
      <c r="CB3" s="60">
        <v>0</v>
      </c>
      <c r="CC3" s="60">
        <v>0</v>
      </c>
      <c r="CD3" s="60">
        <v>0</v>
      </c>
      <c r="CE3" s="60">
        <v>0</v>
      </c>
      <c r="CF3" s="60">
        <v>0</v>
      </c>
      <c r="CG3" s="63"/>
      <c r="CH3" s="60">
        <v>402</v>
      </c>
      <c r="CI3" s="60">
        <v>0</v>
      </c>
      <c r="CJ3" s="60">
        <v>0</v>
      </c>
      <c r="CK3" s="60">
        <v>0</v>
      </c>
      <c r="CL3" s="60">
        <v>0</v>
      </c>
      <c r="CM3" s="60">
        <v>0</v>
      </c>
    </row>
    <row r="4" spans="1:91" ht="15.75">
      <c r="A4" s="13" t="s">
        <v>6</v>
      </c>
      <c r="B4" s="10">
        <f>(I4+P4+W4+AD4+AK4+AR4+AY4+BF4+BM4+BT4+CA4+CH4)</f>
        <v>131247</v>
      </c>
      <c r="C4" s="10">
        <f t="shared" si="0"/>
        <v>352</v>
      </c>
      <c r="D4" s="10">
        <f t="shared" si="0"/>
        <v>77</v>
      </c>
      <c r="E4" s="10">
        <f t="shared" si="0"/>
        <v>47</v>
      </c>
      <c r="F4" s="10">
        <f t="shared" si="0"/>
        <v>0</v>
      </c>
      <c r="G4" s="10">
        <f t="shared" si="0"/>
        <v>0</v>
      </c>
      <c r="H4" s="11"/>
      <c r="I4" s="65">
        <v>6598</v>
      </c>
      <c r="J4" s="60">
        <v>3</v>
      </c>
      <c r="K4" s="60">
        <v>0</v>
      </c>
      <c r="L4" s="60">
        <v>0</v>
      </c>
      <c r="M4" s="60">
        <v>0</v>
      </c>
      <c r="N4" s="60">
        <v>0</v>
      </c>
      <c r="O4" s="7"/>
      <c r="P4" s="65">
        <v>4242</v>
      </c>
      <c r="Q4" s="60">
        <v>2</v>
      </c>
      <c r="R4" s="60">
        <v>2</v>
      </c>
      <c r="S4" s="60">
        <v>2</v>
      </c>
      <c r="T4" s="60">
        <v>0</v>
      </c>
      <c r="U4" s="60">
        <v>0</v>
      </c>
      <c r="V4" s="7"/>
      <c r="W4" s="65">
        <v>9316</v>
      </c>
      <c r="X4" s="60">
        <v>53</v>
      </c>
      <c r="Y4" s="60">
        <v>3</v>
      </c>
      <c r="Z4" s="60">
        <v>2</v>
      </c>
      <c r="AA4" s="60">
        <v>0</v>
      </c>
      <c r="AB4" s="60">
        <v>0</v>
      </c>
      <c r="AC4" s="63"/>
      <c r="AD4" s="60">
        <v>11665</v>
      </c>
      <c r="AE4" s="60">
        <v>122</v>
      </c>
      <c r="AF4" s="60">
        <v>3</v>
      </c>
      <c r="AG4" s="60">
        <v>2</v>
      </c>
      <c r="AH4" s="60">
        <v>0</v>
      </c>
      <c r="AI4" s="60">
        <v>0</v>
      </c>
      <c r="AJ4" s="63"/>
      <c r="AK4" s="60">
        <v>12835</v>
      </c>
      <c r="AL4" s="60">
        <v>50</v>
      </c>
      <c r="AM4" s="60">
        <v>9</v>
      </c>
      <c r="AN4" s="60">
        <v>2</v>
      </c>
      <c r="AO4" s="60">
        <v>0</v>
      </c>
      <c r="AP4" s="60">
        <v>0</v>
      </c>
      <c r="AQ4" s="63"/>
      <c r="AR4" s="60">
        <v>14452</v>
      </c>
      <c r="AS4" s="60">
        <v>25</v>
      </c>
      <c r="AT4" s="60">
        <v>11</v>
      </c>
      <c r="AU4" s="60">
        <v>10</v>
      </c>
      <c r="AV4" s="60">
        <v>0</v>
      </c>
      <c r="AW4" s="60">
        <v>0</v>
      </c>
      <c r="AX4" s="63"/>
      <c r="AY4" s="60">
        <v>14589</v>
      </c>
      <c r="AZ4" s="60">
        <v>17</v>
      </c>
      <c r="BA4" s="60">
        <v>8</v>
      </c>
      <c r="BB4" s="60">
        <v>7</v>
      </c>
      <c r="BC4" s="60">
        <v>0</v>
      </c>
      <c r="BD4" s="60">
        <v>0</v>
      </c>
      <c r="BE4" s="63"/>
      <c r="BF4" s="60">
        <v>12677</v>
      </c>
      <c r="BG4" s="60">
        <v>18</v>
      </c>
      <c r="BH4" s="60">
        <v>5</v>
      </c>
      <c r="BI4" s="60">
        <v>2</v>
      </c>
      <c r="BJ4" s="60">
        <v>0</v>
      </c>
      <c r="BK4" s="60">
        <v>0</v>
      </c>
      <c r="BL4" s="63"/>
      <c r="BM4" s="60">
        <v>11481</v>
      </c>
      <c r="BN4" s="60">
        <v>17</v>
      </c>
      <c r="BO4" s="60">
        <v>7</v>
      </c>
      <c r="BP4" s="60">
        <v>4</v>
      </c>
      <c r="BQ4" s="60">
        <v>0</v>
      </c>
      <c r="BR4" s="60">
        <v>0</v>
      </c>
      <c r="BS4" s="63"/>
      <c r="BT4" s="60">
        <v>12124</v>
      </c>
      <c r="BU4" s="60">
        <v>20</v>
      </c>
      <c r="BV4" s="60">
        <v>11</v>
      </c>
      <c r="BW4" s="60">
        <v>4</v>
      </c>
      <c r="BX4" s="60">
        <v>0</v>
      </c>
      <c r="BY4" s="60">
        <v>0</v>
      </c>
      <c r="BZ4" s="63"/>
      <c r="CA4" s="60">
        <v>10975</v>
      </c>
      <c r="CB4" s="60">
        <v>16</v>
      </c>
      <c r="CC4" s="60">
        <v>6</v>
      </c>
      <c r="CD4" s="60">
        <v>3</v>
      </c>
      <c r="CE4" s="60">
        <v>0</v>
      </c>
      <c r="CF4" s="60">
        <v>0</v>
      </c>
      <c r="CG4" s="63"/>
      <c r="CH4" s="60">
        <v>10293</v>
      </c>
      <c r="CI4" s="60">
        <v>9</v>
      </c>
      <c r="CJ4" s="60">
        <v>12</v>
      </c>
      <c r="CK4" s="60">
        <v>9</v>
      </c>
      <c r="CL4" s="60">
        <v>0</v>
      </c>
      <c r="CM4" s="60">
        <v>0</v>
      </c>
    </row>
    <row r="5" spans="1:91" ht="15.75">
      <c r="A5" s="13" t="s">
        <v>7</v>
      </c>
      <c r="B5" s="10">
        <f t="shared" si="0"/>
        <v>115803</v>
      </c>
      <c r="C5" s="10">
        <f t="shared" si="0"/>
        <v>384</v>
      </c>
      <c r="D5" s="10">
        <f t="shared" si="0"/>
        <v>247</v>
      </c>
      <c r="E5" s="10">
        <f t="shared" si="0"/>
        <v>250</v>
      </c>
      <c r="F5" s="10">
        <f t="shared" si="0"/>
        <v>1</v>
      </c>
      <c r="G5" s="10">
        <f t="shared" si="0"/>
        <v>0</v>
      </c>
      <c r="H5" s="11"/>
      <c r="I5" s="65">
        <v>3312</v>
      </c>
      <c r="J5" s="60">
        <v>15</v>
      </c>
      <c r="K5" s="60">
        <v>9</v>
      </c>
      <c r="L5" s="60">
        <v>9</v>
      </c>
      <c r="M5" s="60">
        <v>0</v>
      </c>
      <c r="N5" s="60">
        <v>0</v>
      </c>
      <c r="O5" s="7"/>
      <c r="P5" s="65">
        <v>2736</v>
      </c>
      <c r="Q5" s="60">
        <v>4</v>
      </c>
      <c r="R5" s="60">
        <v>7</v>
      </c>
      <c r="S5" s="60">
        <v>7</v>
      </c>
      <c r="T5" s="60">
        <v>1</v>
      </c>
      <c r="U5" s="60">
        <v>0</v>
      </c>
      <c r="V5" s="7"/>
      <c r="W5" s="65">
        <v>6914</v>
      </c>
      <c r="X5" s="60">
        <v>32</v>
      </c>
      <c r="Y5" s="60">
        <v>15</v>
      </c>
      <c r="Z5" s="60">
        <v>12</v>
      </c>
      <c r="AA5" s="60">
        <v>0</v>
      </c>
      <c r="AB5" s="60">
        <v>0</v>
      </c>
      <c r="AC5" s="63"/>
      <c r="AD5" s="60">
        <v>9914</v>
      </c>
      <c r="AE5" s="60">
        <v>60</v>
      </c>
      <c r="AF5" s="60">
        <v>25</v>
      </c>
      <c r="AG5" s="60">
        <v>24</v>
      </c>
      <c r="AH5" s="60">
        <v>0</v>
      </c>
      <c r="AI5" s="60">
        <v>0</v>
      </c>
      <c r="AJ5" s="63"/>
      <c r="AK5" s="60">
        <v>13098</v>
      </c>
      <c r="AL5" s="60">
        <v>58</v>
      </c>
      <c r="AM5" s="60">
        <v>48</v>
      </c>
      <c r="AN5" s="60">
        <v>48</v>
      </c>
      <c r="AO5" s="60">
        <v>0</v>
      </c>
      <c r="AP5" s="60">
        <v>0</v>
      </c>
      <c r="AQ5" s="63"/>
      <c r="AR5" s="60">
        <v>15520</v>
      </c>
      <c r="AS5" s="60">
        <v>29</v>
      </c>
      <c r="AT5" s="60">
        <v>28</v>
      </c>
      <c r="AU5" s="60">
        <v>28</v>
      </c>
      <c r="AV5" s="60">
        <v>0</v>
      </c>
      <c r="AW5" s="60">
        <v>0</v>
      </c>
      <c r="AX5" s="63"/>
      <c r="AY5" s="60">
        <v>15215</v>
      </c>
      <c r="AZ5" s="60">
        <v>19</v>
      </c>
      <c r="BA5" s="60">
        <v>29</v>
      </c>
      <c r="BB5" s="60">
        <v>32</v>
      </c>
      <c r="BC5" s="60">
        <v>0</v>
      </c>
      <c r="BD5" s="60">
        <v>0</v>
      </c>
      <c r="BE5" s="63"/>
      <c r="BF5" s="60">
        <v>12576</v>
      </c>
      <c r="BG5" s="60">
        <v>22</v>
      </c>
      <c r="BH5" s="60">
        <v>23</v>
      </c>
      <c r="BI5" s="60">
        <v>29</v>
      </c>
      <c r="BJ5" s="60">
        <v>0</v>
      </c>
      <c r="BK5" s="60">
        <v>0</v>
      </c>
      <c r="BL5" s="63"/>
      <c r="BM5" s="60">
        <v>10540</v>
      </c>
      <c r="BN5" s="60">
        <v>32</v>
      </c>
      <c r="BO5" s="60">
        <v>21</v>
      </c>
      <c r="BP5" s="60">
        <v>20</v>
      </c>
      <c r="BQ5" s="60">
        <v>0</v>
      </c>
      <c r="BR5" s="60">
        <v>0</v>
      </c>
      <c r="BS5" s="63"/>
      <c r="BT5" s="60">
        <v>11982</v>
      </c>
      <c r="BU5" s="60">
        <v>43</v>
      </c>
      <c r="BV5" s="60">
        <v>28</v>
      </c>
      <c r="BW5" s="60">
        <v>28</v>
      </c>
      <c r="BX5" s="60">
        <v>0</v>
      </c>
      <c r="BY5" s="60">
        <v>0</v>
      </c>
      <c r="BZ5" s="63"/>
      <c r="CA5" s="60">
        <v>7405</v>
      </c>
      <c r="CB5" s="60">
        <v>46</v>
      </c>
      <c r="CC5" s="60">
        <v>6</v>
      </c>
      <c r="CD5" s="60">
        <v>5</v>
      </c>
      <c r="CE5" s="60">
        <v>0</v>
      </c>
      <c r="CF5" s="60">
        <v>0</v>
      </c>
      <c r="CG5" s="63"/>
      <c r="CH5" s="60">
        <v>6591</v>
      </c>
      <c r="CI5" s="60">
        <v>24</v>
      </c>
      <c r="CJ5" s="60">
        <v>8</v>
      </c>
      <c r="CK5" s="60">
        <v>8</v>
      </c>
      <c r="CL5" s="60">
        <v>0</v>
      </c>
      <c r="CM5" s="60">
        <v>0</v>
      </c>
    </row>
    <row r="6" spans="1:91" ht="15.75">
      <c r="A6" s="13" t="s">
        <v>8</v>
      </c>
      <c r="B6" s="10">
        <f t="shared" si="0"/>
        <v>101873</v>
      </c>
      <c r="C6" s="10">
        <f t="shared" si="0"/>
        <v>129</v>
      </c>
      <c r="D6" s="10">
        <f t="shared" si="0"/>
        <v>710</v>
      </c>
      <c r="E6" s="10">
        <f t="shared" si="0"/>
        <v>751</v>
      </c>
      <c r="F6" s="10">
        <f t="shared" si="0"/>
        <v>11</v>
      </c>
      <c r="G6" s="10">
        <f t="shared" si="0"/>
        <v>0</v>
      </c>
      <c r="H6" s="11"/>
      <c r="I6" s="65">
        <v>6680</v>
      </c>
      <c r="J6" s="60">
        <v>1</v>
      </c>
      <c r="K6" s="60">
        <v>80</v>
      </c>
      <c r="L6" s="60">
        <v>80</v>
      </c>
      <c r="M6" s="60">
        <v>1</v>
      </c>
      <c r="N6" s="60">
        <v>0</v>
      </c>
      <c r="O6" s="7"/>
      <c r="P6" s="65">
        <v>4989</v>
      </c>
      <c r="Q6" s="60">
        <v>2</v>
      </c>
      <c r="R6" s="60">
        <v>39</v>
      </c>
      <c r="S6" s="60">
        <v>47</v>
      </c>
      <c r="T6" s="60">
        <v>10</v>
      </c>
      <c r="U6" s="60">
        <v>0</v>
      </c>
      <c r="V6" s="7"/>
      <c r="W6" s="65">
        <v>7519</v>
      </c>
      <c r="X6" s="60">
        <v>10</v>
      </c>
      <c r="Y6" s="60">
        <v>29</v>
      </c>
      <c r="Z6" s="60">
        <v>29</v>
      </c>
      <c r="AA6" s="60">
        <v>0</v>
      </c>
      <c r="AB6" s="60">
        <v>0</v>
      </c>
      <c r="AC6" s="63"/>
      <c r="AD6" s="60">
        <v>7808</v>
      </c>
      <c r="AE6" s="60">
        <v>17</v>
      </c>
      <c r="AF6" s="60">
        <v>30</v>
      </c>
      <c r="AG6" s="60">
        <v>31</v>
      </c>
      <c r="AH6" s="60">
        <v>0</v>
      </c>
      <c r="AI6" s="60">
        <v>0</v>
      </c>
      <c r="AJ6" s="63"/>
      <c r="AK6" s="60">
        <v>7553</v>
      </c>
      <c r="AL6" s="60">
        <v>24</v>
      </c>
      <c r="AM6" s="60">
        <v>29</v>
      </c>
      <c r="AN6" s="60">
        <v>30</v>
      </c>
      <c r="AO6" s="60">
        <v>0</v>
      </c>
      <c r="AP6" s="60">
        <v>0</v>
      </c>
      <c r="AQ6" s="63"/>
      <c r="AR6" s="60">
        <v>9029</v>
      </c>
      <c r="AS6" s="60">
        <v>14</v>
      </c>
      <c r="AT6" s="60">
        <v>40</v>
      </c>
      <c r="AU6" s="60">
        <v>46</v>
      </c>
      <c r="AV6" s="60">
        <v>0</v>
      </c>
      <c r="AW6" s="60">
        <v>0</v>
      </c>
      <c r="AX6" s="63"/>
      <c r="AY6" s="60">
        <v>10776</v>
      </c>
      <c r="AZ6" s="60">
        <v>9</v>
      </c>
      <c r="BA6" s="60">
        <v>40</v>
      </c>
      <c r="BB6" s="60">
        <v>44</v>
      </c>
      <c r="BC6" s="60">
        <v>0</v>
      </c>
      <c r="BD6" s="60">
        <v>0</v>
      </c>
      <c r="BE6" s="63"/>
      <c r="BF6" s="60">
        <v>10545</v>
      </c>
      <c r="BG6" s="60">
        <v>5</v>
      </c>
      <c r="BH6" s="60">
        <v>45</v>
      </c>
      <c r="BI6" s="60">
        <v>50</v>
      </c>
      <c r="BJ6" s="60">
        <v>0</v>
      </c>
      <c r="BK6" s="60">
        <v>0</v>
      </c>
      <c r="BL6" s="63"/>
      <c r="BM6" s="60">
        <v>9835</v>
      </c>
      <c r="BN6" s="60">
        <v>14</v>
      </c>
      <c r="BO6" s="60">
        <v>56</v>
      </c>
      <c r="BP6" s="60">
        <v>60</v>
      </c>
      <c r="BQ6" s="60">
        <v>0</v>
      </c>
      <c r="BR6" s="60">
        <v>0</v>
      </c>
      <c r="BS6" s="63"/>
      <c r="BT6" s="60">
        <v>11284</v>
      </c>
      <c r="BU6" s="60">
        <v>17</v>
      </c>
      <c r="BV6" s="60">
        <v>147</v>
      </c>
      <c r="BW6" s="60">
        <v>154</v>
      </c>
      <c r="BX6" s="60">
        <v>0</v>
      </c>
      <c r="BY6" s="60">
        <v>0</v>
      </c>
      <c r="BZ6" s="63"/>
      <c r="CA6" s="60">
        <v>8612</v>
      </c>
      <c r="CB6" s="60">
        <v>8</v>
      </c>
      <c r="CC6" s="60">
        <v>90</v>
      </c>
      <c r="CD6" s="60">
        <v>95</v>
      </c>
      <c r="CE6" s="60">
        <v>0</v>
      </c>
      <c r="CF6" s="60">
        <v>0</v>
      </c>
      <c r="CG6" s="63"/>
      <c r="CH6" s="60">
        <v>7243</v>
      </c>
      <c r="CI6" s="60">
        <v>8</v>
      </c>
      <c r="CJ6" s="60">
        <v>85</v>
      </c>
      <c r="CK6" s="60">
        <v>85</v>
      </c>
      <c r="CL6" s="60">
        <v>0</v>
      </c>
      <c r="CM6" s="60">
        <v>0</v>
      </c>
    </row>
    <row r="7" spans="1:91" ht="15.75">
      <c r="A7" s="13" t="s">
        <v>9</v>
      </c>
      <c r="B7" s="10">
        <f t="shared" si="0"/>
        <v>63544</v>
      </c>
      <c r="C7" s="10">
        <f t="shared" si="0"/>
        <v>95</v>
      </c>
      <c r="D7" s="10">
        <f t="shared" si="0"/>
        <v>480</v>
      </c>
      <c r="E7" s="10">
        <f t="shared" si="0"/>
        <v>517</v>
      </c>
      <c r="F7" s="10">
        <f t="shared" si="0"/>
        <v>9.5</v>
      </c>
      <c r="G7" s="10">
        <f t="shared" si="0"/>
        <v>3</v>
      </c>
      <c r="H7" s="11"/>
      <c r="I7" s="65">
        <v>1187</v>
      </c>
      <c r="J7" s="60">
        <v>3</v>
      </c>
      <c r="K7" s="60">
        <v>6</v>
      </c>
      <c r="L7" s="60">
        <v>6</v>
      </c>
      <c r="M7" s="60">
        <v>1</v>
      </c>
      <c r="N7" s="60">
        <v>0</v>
      </c>
      <c r="O7" s="7"/>
      <c r="P7" s="65">
        <v>1514</v>
      </c>
      <c r="Q7" s="60">
        <v>9</v>
      </c>
      <c r="R7" s="60">
        <v>8</v>
      </c>
      <c r="S7" s="60">
        <v>8</v>
      </c>
      <c r="T7" s="60">
        <v>8.5</v>
      </c>
      <c r="U7" s="60">
        <v>3</v>
      </c>
      <c r="V7" s="7"/>
      <c r="W7" s="65">
        <v>3198</v>
      </c>
      <c r="X7" s="60">
        <v>8</v>
      </c>
      <c r="Y7" s="60">
        <v>30</v>
      </c>
      <c r="Z7" s="60">
        <v>31</v>
      </c>
      <c r="AA7" s="60">
        <v>0</v>
      </c>
      <c r="AB7" s="60">
        <v>0</v>
      </c>
      <c r="AC7" s="63"/>
      <c r="AD7" s="60">
        <v>4558</v>
      </c>
      <c r="AE7" s="60">
        <v>19</v>
      </c>
      <c r="AF7" s="60">
        <v>56</v>
      </c>
      <c r="AG7" s="60">
        <v>66</v>
      </c>
      <c r="AH7" s="60">
        <v>0</v>
      </c>
      <c r="AI7" s="60">
        <v>0</v>
      </c>
      <c r="AJ7" s="63"/>
      <c r="AK7" s="60">
        <v>6821</v>
      </c>
      <c r="AL7" s="60">
        <v>15</v>
      </c>
      <c r="AM7" s="60">
        <v>51</v>
      </c>
      <c r="AN7" s="60">
        <v>59</v>
      </c>
      <c r="AO7" s="60">
        <v>0</v>
      </c>
      <c r="AP7" s="60">
        <v>0</v>
      </c>
      <c r="AQ7" s="63"/>
      <c r="AR7" s="60">
        <v>9392</v>
      </c>
      <c r="AS7" s="60">
        <v>9</v>
      </c>
      <c r="AT7" s="60">
        <v>62</v>
      </c>
      <c r="AU7" s="60">
        <v>64</v>
      </c>
      <c r="AV7" s="60">
        <v>0</v>
      </c>
      <c r="AW7" s="60">
        <v>0</v>
      </c>
      <c r="AX7" s="63"/>
      <c r="AY7" s="60">
        <v>9571</v>
      </c>
      <c r="AZ7" s="60">
        <v>6</v>
      </c>
      <c r="BA7" s="60">
        <v>58</v>
      </c>
      <c r="BB7" s="60">
        <v>63</v>
      </c>
      <c r="BC7" s="60">
        <v>0</v>
      </c>
      <c r="BD7" s="60">
        <v>0</v>
      </c>
      <c r="BE7" s="63"/>
      <c r="BF7" s="60">
        <v>7275</v>
      </c>
      <c r="BG7" s="60">
        <v>3</v>
      </c>
      <c r="BH7" s="60">
        <v>57</v>
      </c>
      <c r="BI7" s="60">
        <v>62</v>
      </c>
      <c r="BJ7" s="60">
        <v>0</v>
      </c>
      <c r="BK7" s="60">
        <v>0</v>
      </c>
      <c r="BL7" s="63"/>
      <c r="BM7" s="60">
        <v>6603</v>
      </c>
      <c r="BN7" s="60">
        <v>6</v>
      </c>
      <c r="BO7" s="60">
        <v>58</v>
      </c>
      <c r="BP7" s="60">
        <v>61</v>
      </c>
      <c r="BQ7" s="60">
        <v>0</v>
      </c>
      <c r="BR7" s="60">
        <v>0</v>
      </c>
      <c r="BS7" s="63"/>
      <c r="BT7" s="60">
        <v>7015</v>
      </c>
      <c r="BU7" s="60">
        <v>13</v>
      </c>
      <c r="BV7" s="60">
        <v>66</v>
      </c>
      <c r="BW7" s="60">
        <v>67</v>
      </c>
      <c r="BX7" s="60">
        <v>0</v>
      </c>
      <c r="BY7" s="60">
        <v>0</v>
      </c>
      <c r="BZ7" s="63"/>
      <c r="CA7" s="60">
        <v>3527</v>
      </c>
      <c r="CB7" s="60">
        <v>2</v>
      </c>
      <c r="CC7" s="60">
        <v>15</v>
      </c>
      <c r="CD7" s="60">
        <v>15</v>
      </c>
      <c r="CE7" s="60">
        <v>0</v>
      </c>
      <c r="CF7" s="60">
        <v>0</v>
      </c>
      <c r="CG7" s="63"/>
      <c r="CH7" s="60">
        <v>2883</v>
      </c>
      <c r="CI7" s="60">
        <v>2</v>
      </c>
      <c r="CJ7" s="60">
        <v>13</v>
      </c>
      <c r="CK7" s="60">
        <v>15</v>
      </c>
      <c r="CL7" s="60">
        <v>0</v>
      </c>
      <c r="CM7" s="60">
        <v>0</v>
      </c>
    </row>
    <row r="8" spans="1:91" ht="15.75">
      <c r="A8" s="13" t="s">
        <v>10</v>
      </c>
      <c r="B8" s="10">
        <f t="shared" si="0"/>
        <v>251386</v>
      </c>
      <c r="C8" s="10">
        <f t="shared" si="0"/>
        <v>386</v>
      </c>
      <c r="D8" s="10">
        <f t="shared" si="0"/>
        <v>188</v>
      </c>
      <c r="E8" s="10">
        <f t="shared" si="0"/>
        <v>144</v>
      </c>
      <c r="F8" s="10">
        <f t="shared" si="0"/>
        <v>0</v>
      </c>
      <c r="G8" s="10">
        <f t="shared" si="0"/>
        <v>0</v>
      </c>
      <c r="H8" s="11"/>
      <c r="I8" s="65">
        <v>14185</v>
      </c>
      <c r="J8" s="60">
        <v>10</v>
      </c>
      <c r="K8" s="60">
        <v>34</v>
      </c>
      <c r="L8" s="60">
        <v>23</v>
      </c>
      <c r="M8" s="60">
        <v>0</v>
      </c>
      <c r="N8" s="60">
        <v>0</v>
      </c>
      <c r="O8" s="7"/>
      <c r="P8" s="65">
        <v>11803</v>
      </c>
      <c r="Q8" s="60">
        <v>8</v>
      </c>
      <c r="R8" s="60">
        <v>20</v>
      </c>
      <c r="S8" s="60">
        <v>17</v>
      </c>
      <c r="T8" s="60">
        <v>0</v>
      </c>
      <c r="U8" s="60">
        <v>0</v>
      </c>
      <c r="V8" s="7"/>
      <c r="W8" s="65">
        <v>14387</v>
      </c>
      <c r="X8" s="60">
        <v>36</v>
      </c>
      <c r="Y8" s="60">
        <v>13</v>
      </c>
      <c r="Z8" s="60">
        <v>9</v>
      </c>
      <c r="AA8" s="60">
        <v>0</v>
      </c>
      <c r="AB8" s="60">
        <v>0</v>
      </c>
      <c r="AC8" s="63"/>
      <c r="AD8" s="60">
        <v>22661</v>
      </c>
      <c r="AE8" s="60">
        <v>69</v>
      </c>
      <c r="AF8" s="60">
        <v>2</v>
      </c>
      <c r="AG8" s="60">
        <v>3</v>
      </c>
      <c r="AH8" s="60">
        <v>0</v>
      </c>
      <c r="AI8" s="60">
        <v>0</v>
      </c>
      <c r="AJ8" s="63"/>
      <c r="AK8" s="60">
        <v>23810</v>
      </c>
      <c r="AL8" s="60">
        <v>49</v>
      </c>
      <c r="AM8" s="60">
        <v>15</v>
      </c>
      <c r="AN8" s="60">
        <v>14</v>
      </c>
      <c r="AO8" s="60">
        <v>0</v>
      </c>
      <c r="AP8" s="60">
        <v>0</v>
      </c>
      <c r="AQ8" s="63"/>
      <c r="AR8" s="60">
        <v>25026</v>
      </c>
      <c r="AS8" s="60">
        <v>41</v>
      </c>
      <c r="AT8" s="60">
        <v>5</v>
      </c>
      <c r="AU8" s="60">
        <v>4</v>
      </c>
      <c r="AV8" s="60">
        <v>0</v>
      </c>
      <c r="AW8" s="60">
        <v>0</v>
      </c>
      <c r="AX8" s="63"/>
      <c r="AY8" s="60">
        <v>29460</v>
      </c>
      <c r="AZ8" s="60">
        <v>24</v>
      </c>
      <c r="BA8" s="60">
        <v>10</v>
      </c>
      <c r="BB8" s="60">
        <v>4</v>
      </c>
      <c r="BC8" s="60">
        <v>0</v>
      </c>
      <c r="BD8" s="60">
        <v>0</v>
      </c>
      <c r="BE8" s="63"/>
      <c r="BF8" s="60">
        <v>31840</v>
      </c>
      <c r="BG8" s="60">
        <v>28</v>
      </c>
      <c r="BH8" s="60">
        <v>10</v>
      </c>
      <c r="BI8" s="60">
        <v>4</v>
      </c>
      <c r="BJ8" s="60">
        <v>0</v>
      </c>
      <c r="BK8" s="60">
        <v>0</v>
      </c>
      <c r="BL8" s="63"/>
      <c r="BM8" s="60">
        <v>20425</v>
      </c>
      <c r="BN8" s="60">
        <v>33</v>
      </c>
      <c r="BO8" s="60">
        <v>22</v>
      </c>
      <c r="BP8" s="60">
        <v>29</v>
      </c>
      <c r="BQ8" s="60">
        <v>0</v>
      </c>
      <c r="BR8" s="60">
        <v>0</v>
      </c>
      <c r="BS8" s="63"/>
      <c r="BT8" s="60">
        <v>21207</v>
      </c>
      <c r="BU8" s="60">
        <v>52</v>
      </c>
      <c r="BV8" s="60">
        <v>13</v>
      </c>
      <c r="BW8" s="60">
        <v>11</v>
      </c>
      <c r="BX8" s="60">
        <v>0</v>
      </c>
      <c r="BY8" s="60">
        <v>0</v>
      </c>
      <c r="BZ8" s="63"/>
      <c r="CA8" s="60">
        <v>17472</v>
      </c>
      <c r="CB8" s="60">
        <v>26</v>
      </c>
      <c r="CC8" s="60">
        <v>20</v>
      </c>
      <c r="CD8" s="60">
        <v>10</v>
      </c>
      <c r="CE8" s="60">
        <v>0</v>
      </c>
      <c r="CF8" s="60">
        <v>0</v>
      </c>
      <c r="CG8" s="63"/>
      <c r="CH8" s="60">
        <v>19110</v>
      </c>
      <c r="CI8" s="60">
        <v>10</v>
      </c>
      <c r="CJ8" s="60">
        <v>24</v>
      </c>
      <c r="CK8" s="60">
        <v>16</v>
      </c>
      <c r="CL8" s="60">
        <v>0</v>
      </c>
      <c r="CM8" s="60">
        <v>0</v>
      </c>
    </row>
    <row r="9" spans="1:91" ht="15.75">
      <c r="A9" s="13" t="s">
        <v>11</v>
      </c>
      <c r="B9" s="10">
        <f t="shared" si="0"/>
        <v>131830</v>
      </c>
      <c r="C9" s="10">
        <f t="shared" si="0"/>
        <v>270</v>
      </c>
      <c r="D9" s="10">
        <f t="shared" si="0"/>
        <v>1007</v>
      </c>
      <c r="E9" s="10">
        <f t="shared" si="0"/>
        <v>1029</v>
      </c>
      <c r="F9" s="10">
        <f t="shared" si="0"/>
        <v>18</v>
      </c>
      <c r="G9" s="10">
        <f t="shared" si="0"/>
        <v>6.5</v>
      </c>
      <c r="H9" s="11"/>
      <c r="I9" s="65">
        <v>4415</v>
      </c>
      <c r="J9" s="60">
        <v>0</v>
      </c>
      <c r="K9" s="60">
        <v>28</v>
      </c>
      <c r="L9" s="60">
        <v>32</v>
      </c>
      <c r="M9" s="60">
        <v>0</v>
      </c>
      <c r="N9" s="60">
        <v>0</v>
      </c>
      <c r="O9" s="7"/>
      <c r="P9" s="65">
        <v>4690</v>
      </c>
      <c r="Q9" s="60">
        <v>15</v>
      </c>
      <c r="R9" s="60">
        <v>63</v>
      </c>
      <c r="S9" s="60">
        <v>64</v>
      </c>
      <c r="T9" s="60">
        <v>11</v>
      </c>
      <c r="U9" s="60">
        <v>0</v>
      </c>
      <c r="V9" s="7"/>
      <c r="W9" s="65">
        <v>9211</v>
      </c>
      <c r="X9" s="60">
        <v>14</v>
      </c>
      <c r="Y9" s="60">
        <v>105</v>
      </c>
      <c r="Z9" s="60">
        <v>107</v>
      </c>
      <c r="AA9" s="60">
        <v>7</v>
      </c>
      <c r="AB9" s="60">
        <v>0</v>
      </c>
      <c r="AC9" s="63"/>
      <c r="AD9" s="60">
        <v>15869</v>
      </c>
      <c r="AE9" s="60">
        <v>18</v>
      </c>
      <c r="AF9" s="60">
        <v>199</v>
      </c>
      <c r="AG9" s="60">
        <v>201</v>
      </c>
      <c r="AH9" s="60">
        <v>0</v>
      </c>
      <c r="AI9" s="60">
        <v>0</v>
      </c>
      <c r="AJ9" s="63"/>
      <c r="AK9" s="60">
        <v>12573</v>
      </c>
      <c r="AL9" s="60">
        <v>10</v>
      </c>
      <c r="AM9" s="60">
        <v>111</v>
      </c>
      <c r="AN9" s="60">
        <v>111</v>
      </c>
      <c r="AO9" s="60">
        <v>0</v>
      </c>
      <c r="AP9" s="60">
        <v>0</v>
      </c>
      <c r="AQ9" s="63"/>
      <c r="AR9" s="60">
        <v>11651</v>
      </c>
      <c r="AS9" s="60">
        <v>18</v>
      </c>
      <c r="AT9" s="60">
        <v>63</v>
      </c>
      <c r="AU9" s="60">
        <v>63</v>
      </c>
      <c r="AV9" s="60">
        <v>0</v>
      </c>
      <c r="AW9" s="60">
        <v>0</v>
      </c>
      <c r="AX9" s="63"/>
      <c r="AY9" s="60">
        <v>16618</v>
      </c>
      <c r="AZ9" s="60">
        <v>45</v>
      </c>
      <c r="BA9" s="60">
        <v>75</v>
      </c>
      <c r="BB9" s="60">
        <v>75</v>
      </c>
      <c r="BC9" s="60">
        <v>0</v>
      </c>
      <c r="BD9" s="60">
        <v>0</v>
      </c>
      <c r="BE9" s="63"/>
      <c r="BF9" s="60">
        <v>15189</v>
      </c>
      <c r="BG9" s="60">
        <v>36</v>
      </c>
      <c r="BH9" s="60">
        <v>84</v>
      </c>
      <c r="BI9" s="60">
        <v>94</v>
      </c>
      <c r="BJ9" s="60">
        <v>0</v>
      </c>
      <c r="BK9" s="60">
        <v>0</v>
      </c>
      <c r="BL9" s="63"/>
      <c r="BM9" s="60">
        <v>12019</v>
      </c>
      <c r="BN9" s="60">
        <v>32</v>
      </c>
      <c r="BO9" s="60">
        <v>65</v>
      </c>
      <c r="BP9" s="60">
        <v>65</v>
      </c>
      <c r="BQ9" s="60">
        <v>0</v>
      </c>
      <c r="BR9" s="60">
        <v>0</v>
      </c>
      <c r="BS9" s="63"/>
      <c r="BT9" s="60">
        <v>14810</v>
      </c>
      <c r="BU9" s="60">
        <v>33</v>
      </c>
      <c r="BV9" s="60">
        <v>114</v>
      </c>
      <c r="BW9" s="60">
        <v>118</v>
      </c>
      <c r="BX9" s="60">
        <v>0</v>
      </c>
      <c r="BY9" s="60">
        <v>6.5</v>
      </c>
      <c r="BZ9" s="63"/>
      <c r="CA9" s="60">
        <v>8348</v>
      </c>
      <c r="CB9" s="60">
        <v>22</v>
      </c>
      <c r="CC9" s="60">
        <v>55</v>
      </c>
      <c r="CD9" s="60">
        <v>57</v>
      </c>
      <c r="CE9" s="60">
        <v>0</v>
      </c>
      <c r="CF9" s="60">
        <v>0</v>
      </c>
      <c r="CG9" s="63"/>
      <c r="CH9" s="60">
        <v>6437</v>
      </c>
      <c r="CI9" s="60">
        <v>27</v>
      </c>
      <c r="CJ9" s="60">
        <v>45</v>
      </c>
      <c r="CK9" s="60">
        <v>42</v>
      </c>
      <c r="CL9" s="60">
        <v>0</v>
      </c>
      <c r="CM9" s="60">
        <v>0</v>
      </c>
    </row>
    <row r="10" spans="1:91" ht="15.75">
      <c r="A10" s="13" t="s">
        <v>12</v>
      </c>
      <c r="B10" s="10">
        <f t="shared" si="0"/>
        <v>58601</v>
      </c>
      <c r="C10" s="10">
        <f t="shared" si="0"/>
        <v>77</v>
      </c>
      <c r="D10" s="10">
        <f t="shared" si="0"/>
        <v>171</v>
      </c>
      <c r="E10" s="10">
        <f t="shared" si="0"/>
        <v>222</v>
      </c>
      <c r="F10" s="10"/>
      <c r="G10" s="10">
        <f t="shared" si="0"/>
        <v>0</v>
      </c>
      <c r="H10" s="11"/>
      <c r="I10" s="65">
        <v>2561</v>
      </c>
      <c r="J10" s="60">
        <v>2</v>
      </c>
      <c r="K10" s="60">
        <v>6</v>
      </c>
      <c r="L10" s="60">
        <v>7</v>
      </c>
      <c r="M10" s="60">
        <v>0</v>
      </c>
      <c r="N10" s="60">
        <v>0</v>
      </c>
      <c r="O10" s="7"/>
      <c r="P10" s="65">
        <v>2449</v>
      </c>
      <c r="Q10" s="60">
        <v>5</v>
      </c>
      <c r="R10" s="60">
        <v>2</v>
      </c>
      <c r="S10" s="60">
        <v>2</v>
      </c>
      <c r="T10" s="60">
        <v>8</v>
      </c>
      <c r="U10" s="60">
        <v>0</v>
      </c>
      <c r="V10" s="7"/>
      <c r="W10" s="65">
        <v>3188</v>
      </c>
      <c r="X10" s="60">
        <v>7</v>
      </c>
      <c r="Y10" s="60">
        <v>10</v>
      </c>
      <c r="Z10" s="60">
        <v>40</v>
      </c>
      <c r="AA10" s="60">
        <v>0</v>
      </c>
      <c r="AB10" s="60">
        <v>0</v>
      </c>
      <c r="AC10" s="63"/>
      <c r="AD10" s="60">
        <v>4538</v>
      </c>
      <c r="AE10" s="60">
        <v>12</v>
      </c>
      <c r="AF10" s="60">
        <v>11</v>
      </c>
      <c r="AG10" s="60">
        <v>12</v>
      </c>
      <c r="AH10" s="60">
        <v>0</v>
      </c>
      <c r="AI10" s="60">
        <v>0</v>
      </c>
      <c r="AJ10" s="63"/>
      <c r="AK10" s="60">
        <v>4303</v>
      </c>
      <c r="AL10" s="60">
        <v>9</v>
      </c>
      <c r="AM10" s="60">
        <v>17</v>
      </c>
      <c r="AN10" s="60">
        <v>19</v>
      </c>
      <c r="AO10" s="60">
        <v>0</v>
      </c>
      <c r="AP10" s="60">
        <v>0</v>
      </c>
      <c r="AQ10" s="63"/>
      <c r="AR10" s="60">
        <v>6127</v>
      </c>
      <c r="AS10" s="60">
        <v>11</v>
      </c>
      <c r="AT10" s="60">
        <v>12</v>
      </c>
      <c r="AU10" s="60">
        <v>16</v>
      </c>
      <c r="AV10" s="60">
        <v>0</v>
      </c>
      <c r="AW10" s="60">
        <v>0</v>
      </c>
      <c r="AX10" s="63"/>
      <c r="AY10" s="60">
        <v>7422</v>
      </c>
      <c r="AZ10" s="60">
        <v>10</v>
      </c>
      <c r="BA10" s="60">
        <v>16</v>
      </c>
      <c r="BB10" s="60">
        <v>20</v>
      </c>
      <c r="BC10" s="60">
        <v>0</v>
      </c>
      <c r="BD10" s="60">
        <v>0</v>
      </c>
      <c r="BE10" s="63"/>
      <c r="BF10" s="60">
        <v>7367</v>
      </c>
      <c r="BG10" s="60">
        <v>3</v>
      </c>
      <c r="BH10" s="60">
        <v>25</v>
      </c>
      <c r="BI10" s="60">
        <v>31</v>
      </c>
      <c r="BJ10" s="60">
        <v>0</v>
      </c>
      <c r="BK10" s="60">
        <v>0</v>
      </c>
      <c r="BL10" s="63"/>
      <c r="BM10" s="60">
        <v>5531</v>
      </c>
      <c r="BN10" s="60">
        <v>8</v>
      </c>
      <c r="BO10" s="60">
        <v>16</v>
      </c>
      <c r="BP10" s="60">
        <v>17</v>
      </c>
      <c r="BQ10" s="60">
        <v>0</v>
      </c>
      <c r="BR10" s="60">
        <v>0</v>
      </c>
      <c r="BS10" s="63"/>
      <c r="BT10" s="60">
        <v>7059</v>
      </c>
      <c r="BU10" s="60">
        <v>4</v>
      </c>
      <c r="BV10" s="60">
        <v>33</v>
      </c>
      <c r="BW10" s="60">
        <v>33</v>
      </c>
      <c r="BX10" s="60">
        <v>0</v>
      </c>
      <c r="BY10" s="60">
        <v>0</v>
      </c>
      <c r="BZ10" s="63"/>
      <c r="CA10" s="60">
        <v>4324</v>
      </c>
      <c r="CB10" s="60">
        <v>3</v>
      </c>
      <c r="CC10" s="60">
        <v>11</v>
      </c>
      <c r="CD10" s="60">
        <v>12</v>
      </c>
      <c r="CE10" s="60">
        <v>0</v>
      </c>
      <c r="CF10" s="60">
        <v>0</v>
      </c>
      <c r="CG10" s="63"/>
      <c r="CH10" s="60">
        <v>3732</v>
      </c>
      <c r="CI10" s="60">
        <v>3</v>
      </c>
      <c r="CJ10" s="60">
        <v>12</v>
      </c>
      <c r="CK10" s="60">
        <v>13</v>
      </c>
      <c r="CL10" s="60">
        <v>0</v>
      </c>
      <c r="CM10" s="60">
        <v>0</v>
      </c>
    </row>
    <row r="11" spans="1:91" ht="15.75">
      <c r="A11" s="13" t="s">
        <v>13</v>
      </c>
      <c r="B11" s="10">
        <f t="shared" si="0"/>
        <v>85773</v>
      </c>
      <c r="C11" s="10">
        <f t="shared" si="0"/>
        <v>169</v>
      </c>
      <c r="D11" s="10">
        <f t="shared" si="0"/>
        <v>150</v>
      </c>
      <c r="E11" s="10">
        <f t="shared" si="0"/>
        <v>223</v>
      </c>
      <c r="F11" s="10"/>
      <c r="G11" s="10">
        <f t="shared" si="0"/>
        <v>0</v>
      </c>
      <c r="H11" s="11"/>
      <c r="I11" s="65">
        <v>2923</v>
      </c>
      <c r="J11" s="60">
        <v>4</v>
      </c>
      <c r="K11" s="60">
        <v>4</v>
      </c>
      <c r="L11" s="60">
        <v>4</v>
      </c>
      <c r="M11" s="60">
        <v>8</v>
      </c>
      <c r="N11" s="60">
        <v>0</v>
      </c>
      <c r="O11" s="7"/>
      <c r="P11" s="65">
        <v>3100</v>
      </c>
      <c r="Q11" s="60">
        <v>0</v>
      </c>
      <c r="R11" s="60">
        <v>4</v>
      </c>
      <c r="S11" s="60">
        <v>4</v>
      </c>
      <c r="T11" s="60">
        <v>0</v>
      </c>
      <c r="U11" s="60">
        <v>0</v>
      </c>
      <c r="V11" s="7"/>
      <c r="W11" s="65">
        <v>4415</v>
      </c>
      <c r="X11" s="60">
        <v>9</v>
      </c>
      <c r="Y11" s="60">
        <v>9</v>
      </c>
      <c r="Z11" s="60">
        <v>10</v>
      </c>
      <c r="AA11" s="60">
        <v>5</v>
      </c>
      <c r="AB11" s="60">
        <v>0</v>
      </c>
      <c r="AC11" s="63"/>
      <c r="AD11" s="60">
        <v>7984</v>
      </c>
      <c r="AE11" s="60">
        <v>29</v>
      </c>
      <c r="AF11" s="60">
        <v>10</v>
      </c>
      <c r="AG11" s="60">
        <v>10</v>
      </c>
      <c r="AH11" s="60">
        <v>0</v>
      </c>
      <c r="AI11" s="60">
        <v>0</v>
      </c>
      <c r="AJ11" s="63"/>
      <c r="AK11" s="60">
        <v>8558</v>
      </c>
      <c r="AL11" s="60">
        <v>23</v>
      </c>
      <c r="AM11" s="60">
        <v>10</v>
      </c>
      <c r="AN11" s="60">
        <v>19</v>
      </c>
      <c r="AO11" s="60">
        <v>0</v>
      </c>
      <c r="AP11" s="60">
        <v>0</v>
      </c>
      <c r="AQ11" s="63"/>
      <c r="AR11" s="60">
        <v>8411</v>
      </c>
      <c r="AS11" s="60">
        <v>17</v>
      </c>
      <c r="AT11" s="60">
        <v>15</v>
      </c>
      <c r="AU11" s="60">
        <v>26</v>
      </c>
      <c r="AV11" s="60">
        <v>0</v>
      </c>
      <c r="AW11" s="60">
        <v>0</v>
      </c>
      <c r="AX11" s="63"/>
      <c r="AY11" s="60">
        <v>12020</v>
      </c>
      <c r="AZ11" s="60">
        <v>18</v>
      </c>
      <c r="BA11" s="60">
        <v>31</v>
      </c>
      <c r="BB11" s="60">
        <v>57</v>
      </c>
      <c r="BC11" s="60">
        <v>0</v>
      </c>
      <c r="BD11" s="60">
        <v>0</v>
      </c>
      <c r="BE11" s="63"/>
      <c r="BF11" s="60">
        <v>13363</v>
      </c>
      <c r="BG11" s="60">
        <v>22</v>
      </c>
      <c r="BH11" s="60">
        <v>21</v>
      </c>
      <c r="BI11" s="60">
        <v>28</v>
      </c>
      <c r="BJ11" s="60">
        <v>0</v>
      </c>
      <c r="BK11" s="60">
        <v>0</v>
      </c>
      <c r="BL11" s="63"/>
      <c r="BM11" s="60">
        <v>8247</v>
      </c>
      <c r="BN11" s="60">
        <v>9</v>
      </c>
      <c r="BO11" s="60">
        <v>20</v>
      </c>
      <c r="BP11" s="60">
        <v>36</v>
      </c>
      <c r="BQ11" s="60">
        <v>0</v>
      </c>
      <c r="BR11" s="60">
        <v>0</v>
      </c>
      <c r="BS11" s="63"/>
      <c r="BT11" s="60">
        <v>7270</v>
      </c>
      <c r="BU11" s="60">
        <v>17</v>
      </c>
      <c r="BV11" s="60">
        <v>13</v>
      </c>
      <c r="BW11" s="60">
        <v>16</v>
      </c>
      <c r="BX11" s="60">
        <v>0</v>
      </c>
      <c r="BY11" s="60">
        <v>0</v>
      </c>
      <c r="BZ11" s="63"/>
      <c r="CA11" s="60">
        <v>5177</v>
      </c>
      <c r="CB11" s="60">
        <v>11</v>
      </c>
      <c r="CC11" s="60">
        <v>8</v>
      </c>
      <c r="CD11" s="60">
        <v>8</v>
      </c>
      <c r="CE11" s="60">
        <v>0</v>
      </c>
      <c r="CF11" s="60">
        <v>0</v>
      </c>
      <c r="CG11" s="63"/>
      <c r="CH11" s="60">
        <v>4305</v>
      </c>
      <c r="CI11" s="60">
        <v>10</v>
      </c>
      <c r="CJ11" s="60">
        <v>5</v>
      </c>
      <c r="CK11" s="60">
        <v>5</v>
      </c>
      <c r="CL11" s="60">
        <v>0</v>
      </c>
      <c r="CM11" s="60">
        <v>0</v>
      </c>
    </row>
    <row r="12" spans="1:91" ht="15.75">
      <c r="A12" s="13" t="s">
        <v>14</v>
      </c>
      <c r="B12" s="10">
        <f t="shared" si="0"/>
        <v>68148</v>
      </c>
      <c r="C12" s="10">
        <f t="shared" si="0"/>
        <v>11</v>
      </c>
      <c r="D12" s="10">
        <f t="shared" si="0"/>
        <v>63</v>
      </c>
      <c r="E12" s="10">
        <f t="shared" si="0"/>
        <v>61</v>
      </c>
      <c r="F12" s="10">
        <f t="shared" si="0"/>
        <v>2</v>
      </c>
      <c r="G12" s="10">
        <f t="shared" si="0"/>
        <v>0</v>
      </c>
      <c r="H12" s="11"/>
      <c r="I12" s="65">
        <v>2031</v>
      </c>
      <c r="J12" s="60">
        <v>0</v>
      </c>
      <c r="K12" s="60">
        <v>7</v>
      </c>
      <c r="L12" s="60">
        <v>6</v>
      </c>
      <c r="M12" s="60">
        <v>0</v>
      </c>
      <c r="N12" s="60">
        <v>0</v>
      </c>
      <c r="O12" s="7"/>
      <c r="P12" s="65">
        <v>2282</v>
      </c>
      <c r="Q12" s="60">
        <v>0</v>
      </c>
      <c r="R12" s="60">
        <v>9</v>
      </c>
      <c r="S12" s="60">
        <v>9</v>
      </c>
      <c r="T12" s="60">
        <v>2</v>
      </c>
      <c r="U12" s="60">
        <v>0</v>
      </c>
      <c r="V12" s="7"/>
      <c r="W12" s="65">
        <v>3956</v>
      </c>
      <c r="X12" s="60">
        <v>0</v>
      </c>
      <c r="Y12" s="60">
        <v>8</v>
      </c>
      <c r="Z12" s="60">
        <v>8</v>
      </c>
      <c r="AA12" s="60">
        <v>0</v>
      </c>
      <c r="AB12" s="60">
        <v>0</v>
      </c>
      <c r="AC12" s="63"/>
      <c r="AD12" s="60">
        <v>4711</v>
      </c>
      <c r="AE12" s="60">
        <v>0</v>
      </c>
      <c r="AF12" s="60">
        <v>6</v>
      </c>
      <c r="AG12" s="60">
        <v>6</v>
      </c>
      <c r="AH12" s="60">
        <v>0</v>
      </c>
      <c r="AI12" s="60">
        <v>0</v>
      </c>
      <c r="AJ12" s="63"/>
      <c r="AK12" s="60">
        <v>5861</v>
      </c>
      <c r="AL12" s="60">
        <v>1</v>
      </c>
      <c r="AM12" s="60">
        <v>2</v>
      </c>
      <c r="AN12" s="60">
        <v>2</v>
      </c>
      <c r="AO12" s="60">
        <v>0</v>
      </c>
      <c r="AP12" s="60">
        <v>0</v>
      </c>
      <c r="AQ12" s="63"/>
      <c r="AR12" s="60">
        <v>9369</v>
      </c>
      <c r="AS12" s="60">
        <v>0</v>
      </c>
      <c r="AT12" s="60">
        <v>3</v>
      </c>
      <c r="AU12" s="60">
        <v>3</v>
      </c>
      <c r="AV12" s="60">
        <v>0</v>
      </c>
      <c r="AW12" s="60">
        <v>0</v>
      </c>
      <c r="AX12" s="63"/>
      <c r="AY12" s="60">
        <v>9759</v>
      </c>
      <c r="AZ12" s="60">
        <v>1</v>
      </c>
      <c r="BA12" s="60">
        <v>3</v>
      </c>
      <c r="BB12" s="60">
        <v>3</v>
      </c>
      <c r="BC12" s="60">
        <v>0</v>
      </c>
      <c r="BD12" s="60">
        <v>0</v>
      </c>
      <c r="BE12" s="63"/>
      <c r="BF12" s="60">
        <v>8523</v>
      </c>
      <c r="BG12" s="60">
        <v>1</v>
      </c>
      <c r="BH12" s="60">
        <v>1</v>
      </c>
      <c r="BI12" s="60">
        <v>2</v>
      </c>
      <c r="BJ12" s="60">
        <v>0</v>
      </c>
      <c r="BK12" s="60">
        <v>0</v>
      </c>
      <c r="BL12" s="63"/>
      <c r="BM12" s="60">
        <v>6640</v>
      </c>
      <c r="BN12" s="60">
        <v>4</v>
      </c>
      <c r="BO12" s="60">
        <v>1</v>
      </c>
      <c r="BP12" s="60">
        <v>1</v>
      </c>
      <c r="BQ12" s="60">
        <v>0</v>
      </c>
      <c r="BR12" s="60">
        <v>0</v>
      </c>
      <c r="BS12" s="63"/>
      <c r="BT12" s="60">
        <v>7315</v>
      </c>
      <c r="BU12" s="60">
        <v>1</v>
      </c>
      <c r="BV12" s="60">
        <v>12</v>
      </c>
      <c r="BW12" s="60">
        <v>10</v>
      </c>
      <c r="BX12" s="60">
        <v>0</v>
      </c>
      <c r="BY12" s="60">
        <v>0</v>
      </c>
      <c r="BZ12" s="63"/>
      <c r="CA12" s="60">
        <v>4044</v>
      </c>
      <c r="CB12" s="60">
        <v>2</v>
      </c>
      <c r="CC12" s="60">
        <v>7</v>
      </c>
      <c r="CD12" s="60">
        <v>8</v>
      </c>
      <c r="CE12" s="60">
        <v>0</v>
      </c>
      <c r="CF12" s="60">
        <v>0</v>
      </c>
      <c r="CG12" s="63"/>
      <c r="CH12" s="60">
        <v>3657</v>
      </c>
      <c r="CI12" s="60">
        <v>1</v>
      </c>
      <c r="CJ12" s="60">
        <v>4</v>
      </c>
      <c r="CK12" s="60">
        <v>3</v>
      </c>
      <c r="CL12" s="60">
        <v>0</v>
      </c>
      <c r="CM12" s="60">
        <v>0</v>
      </c>
    </row>
    <row r="13" spans="1:91" ht="15.75">
      <c r="A13" s="13" t="s">
        <v>15</v>
      </c>
      <c r="B13" s="10">
        <f t="shared" si="0"/>
        <v>164358</v>
      </c>
      <c r="C13" s="10">
        <f t="shared" si="0"/>
        <v>491</v>
      </c>
      <c r="D13" s="10">
        <f t="shared" si="0"/>
        <v>1037</v>
      </c>
      <c r="E13" s="10">
        <f t="shared" si="0"/>
        <v>1087</v>
      </c>
      <c r="F13" s="10">
        <f t="shared" si="0"/>
        <v>30.5</v>
      </c>
      <c r="G13" s="10">
        <f t="shared" si="0"/>
        <v>45.5</v>
      </c>
      <c r="H13" s="11"/>
      <c r="I13" s="65">
        <v>5493</v>
      </c>
      <c r="J13" s="60">
        <v>14</v>
      </c>
      <c r="K13" s="60">
        <v>20</v>
      </c>
      <c r="L13" s="60">
        <v>23</v>
      </c>
      <c r="M13" s="60">
        <v>13</v>
      </c>
      <c r="N13" s="60">
        <v>0</v>
      </c>
      <c r="O13" s="7"/>
      <c r="P13" s="65">
        <v>7375</v>
      </c>
      <c r="Q13" s="60">
        <v>11</v>
      </c>
      <c r="R13" s="60">
        <v>61</v>
      </c>
      <c r="S13" s="60">
        <v>65</v>
      </c>
      <c r="T13" s="60">
        <v>10</v>
      </c>
      <c r="U13" s="60">
        <v>0</v>
      </c>
      <c r="V13" s="7"/>
      <c r="W13" s="65">
        <v>15572</v>
      </c>
      <c r="X13" s="60">
        <v>70</v>
      </c>
      <c r="Y13" s="60">
        <v>224</v>
      </c>
      <c r="Z13" s="60">
        <v>226</v>
      </c>
      <c r="AA13" s="60">
        <v>7.5</v>
      </c>
      <c r="AB13" s="60">
        <v>0</v>
      </c>
      <c r="AC13" s="63"/>
      <c r="AD13" s="60">
        <v>22621</v>
      </c>
      <c r="AE13" s="60">
        <v>63</v>
      </c>
      <c r="AF13" s="60">
        <v>259</v>
      </c>
      <c r="AG13" s="60">
        <v>267</v>
      </c>
      <c r="AH13" s="60">
        <v>0</v>
      </c>
      <c r="AI13" s="60">
        <v>19.5</v>
      </c>
      <c r="AJ13" s="63"/>
      <c r="AK13" s="60">
        <v>19389</v>
      </c>
      <c r="AL13" s="60">
        <v>60</v>
      </c>
      <c r="AM13" s="60">
        <v>139</v>
      </c>
      <c r="AN13" s="60">
        <v>156</v>
      </c>
      <c r="AO13" s="60">
        <v>0</v>
      </c>
      <c r="AP13" s="60">
        <v>13</v>
      </c>
      <c r="AQ13" s="63"/>
      <c r="AR13" s="60">
        <v>17787</v>
      </c>
      <c r="AS13" s="60">
        <v>55</v>
      </c>
      <c r="AT13" s="60">
        <v>81</v>
      </c>
      <c r="AU13" s="60">
        <v>85</v>
      </c>
      <c r="AV13" s="60">
        <v>0</v>
      </c>
      <c r="AW13" s="60">
        <v>0</v>
      </c>
      <c r="AX13" s="63"/>
      <c r="AY13" s="60">
        <v>18012</v>
      </c>
      <c r="AZ13" s="60">
        <v>42</v>
      </c>
      <c r="BA13" s="60">
        <v>77</v>
      </c>
      <c r="BB13" s="60">
        <v>83</v>
      </c>
      <c r="BC13" s="60">
        <v>0</v>
      </c>
      <c r="BD13" s="60">
        <v>0</v>
      </c>
      <c r="BE13" s="63"/>
      <c r="BF13" s="60">
        <v>16319</v>
      </c>
      <c r="BG13" s="60">
        <v>28</v>
      </c>
      <c r="BH13" s="60">
        <v>28</v>
      </c>
      <c r="BI13" s="60">
        <v>30</v>
      </c>
      <c r="BJ13" s="60">
        <v>0</v>
      </c>
      <c r="BK13" s="60">
        <v>0</v>
      </c>
      <c r="BL13" s="63"/>
      <c r="BM13" s="60">
        <v>11669</v>
      </c>
      <c r="BN13" s="60">
        <v>57</v>
      </c>
      <c r="BO13" s="60">
        <v>33</v>
      </c>
      <c r="BP13" s="60">
        <v>38</v>
      </c>
      <c r="BQ13" s="60">
        <v>0</v>
      </c>
      <c r="BR13" s="60">
        <v>0</v>
      </c>
      <c r="BS13" s="63"/>
      <c r="BT13" s="60">
        <v>12607</v>
      </c>
      <c r="BU13" s="60">
        <v>44</v>
      </c>
      <c r="BV13" s="60">
        <v>41</v>
      </c>
      <c r="BW13" s="60">
        <v>39</v>
      </c>
      <c r="BX13" s="60">
        <v>0</v>
      </c>
      <c r="BY13" s="60">
        <v>13</v>
      </c>
      <c r="BZ13" s="63"/>
      <c r="CA13" s="60">
        <v>9369</v>
      </c>
      <c r="CB13" s="60">
        <v>39</v>
      </c>
      <c r="CC13" s="60">
        <v>33</v>
      </c>
      <c r="CD13" s="60">
        <v>34</v>
      </c>
      <c r="CE13" s="60">
        <v>0</v>
      </c>
      <c r="CF13" s="60">
        <v>0</v>
      </c>
      <c r="CG13" s="63"/>
      <c r="CH13" s="60">
        <v>8145</v>
      </c>
      <c r="CI13" s="60">
        <v>8</v>
      </c>
      <c r="CJ13" s="60">
        <v>41</v>
      </c>
      <c r="CK13" s="60">
        <v>41</v>
      </c>
      <c r="CL13" s="60">
        <v>0</v>
      </c>
      <c r="CM13" s="60">
        <v>0</v>
      </c>
    </row>
    <row r="14" spans="1:91" ht="15.75">
      <c r="A14" s="13" t="s">
        <v>16</v>
      </c>
      <c r="B14" s="10">
        <f>(I14+P14+W14+AD14+AK14+AR14+AY14+BF14+BM14+BT14+CA14+CH14)</f>
        <v>1117524</v>
      </c>
      <c r="C14" s="10">
        <f t="shared" si="0"/>
        <v>710</v>
      </c>
      <c r="D14" s="10">
        <f t="shared" si="0"/>
        <v>42</v>
      </c>
      <c r="E14" s="10">
        <f t="shared" si="0"/>
        <v>67</v>
      </c>
      <c r="F14" s="10">
        <f t="shared" si="0"/>
        <v>17.5</v>
      </c>
      <c r="G14" s="10">
        <f t="shared" si="0"/>
        <v>0</v>
      </c>
      <c r="H14" s="11"/>
      <c r="I14" s="65">
        <v>59237</v>
      </c>
      <c r="J14" s="60">
        <v>25</v>
      </c>
      <c r="K14" s="60">
        <v>1</v>
      </c>
      <c r="L14" s="60">
        <v>1</v>
      </c>
      <c r="M14" s="60">
        <v>8.5</v>
      </c>
      <c r="N14" s="60">
        <v>0</v>
      </c>
      <c r="O14" s="7"/>
      <c r="P14" s="65">
        <v>55095</v>
      </c>
      <c r="Q14" s="60">
        <v>37</v>
      </c>
      <c r="R14" s="60">
        <v>1</v>
      </c>
      <c r="S14" s="60">
        <v>1</v>
      </c>
      <c r="T14" s="60">
        <v>0</v>
      </c>
      <c r="U14" s="60">
        <v>0</v>
      </c>
      <c r="V14" s="7"/>
      <c r="W14" s="65">
        <v>75080</v>
      </c>
      <c r="X14" s="60">
        <v>43</v>
      </c>
      <c r="Y14" s="60">
        <v>1</v>
      </c>
      <c r="Z14" s="60">
        <v>2</v>
      </c>
      <c r="AA14" s="60">
        <v>9</v>
      </c>
      <c r="AB14" s="60">
        <v>0</v>
      </c>
      <c r="AC14" s="63"/>
      <c r="AD14" s="60">
        <v>93144</v>
      </c>
      <c r="AE14" s="60">
        <v>163</v>
      </c>
      <c r="AF14" s="60">
        <v>2</v>
      </c>
      <c r="AG14" s="60">
        <v>4</v>
      </c>
      <c r="AH14" s="60">
        <v>0</v>
      </c>
      <c r="AI14" s="60">
        <v>0</v>
      </c>
      <c r="AJ14" s="63"/>
      <c r="AK14" s="60">
        <v>103864</v>
      </c>
      <c r="AL14" s="60">
        <v>108</v>
      </c>
      <c r="AM14" s="60">
        <v>9</v>
      </c>
      <c r="AN14" s="60">
        <v>13</v>
      </c>
      <c r="AO14" s="60">
        <v>0</v>
      </c>
      <c r="AP14" s="60">
        <v>0</v>
      </c>
      <c r="AQ14" s="63"/>
      <c r="AR14" s="60">
        <v>102435</v>
      </c>
      <c r="AS14" s="60">
        <v>58</v>
      </c>
      <c r="AT14" s="60">
        <v>3</v>
      </c>
      <c r="AU14" s="60">
        <v>3</v>
      </c>
      <c r="AV14" s="60">
        <v>0</v>
      </c>
      <c r="AW14" s="60">
        <v>0</v>
      </c>
      <c r="AX14" s="63"/>
      <c r="AY14" s="60">
        <v>127300</v>
      </c>
      <c r="AZ14" s="60">
        <v>25</v>
      </c>
      <c r="BA14" s="60">
        <v>10</v>
      </c>
      <c r="BB14" s="60">
        <v>19</v>
      </c>
      <c r="BC14" s="60">
        <v>0</v>
      </c>
      <c r="BD14" s="60">
        <v>0</v>
      </c>
      <c r="BE14" s="63"/>
      <c r="BF14" s="60">
        <v>139219</v>
      </c>
      <c r="BG14" s="60">
        <v>39</v>
      </c>
      <c r="BH14" s="60">
        <v>5</v>
      </c>
      <c r="BI14" s="60">
        <v>6</v>
      </c>
      <c r="BJ14" s="60">
        <v>0</v>
      </c>
      <c r="BK14" s="60">
        <v>0</v>
      </c>
      <c r="BL14" s="63"/>
      <c r="BM14" s="60">
        <v>92442</v>
      </c>
      <c r="BN14" s="60">
        <v>47</v>
      </c>
      <c r="BO14" s="60">
        <v>2</v>
      </c>
      <c r="BP14" s="60">
        <v>4</v>
      </c>
      <c r="BQ14" s="60">
        <v>0</v>
      </c>
      <c r="BR14" s="60">
        <v>0</v>
      </c>
      <c r="BS14" s="63"/>
      <c r="BT14" s="60">
        <v>98143</v>
      </c>
      <c r="BU14" s="60">
        <v>82</v>
      </c>
      <c r="BV14" s="60">
        <v>5</v>
      </c>
      <c r="BW14" s="60">
        <v>9</v>
      </c>
      <c r="BX14" s="60">
        <v>0</v>
      </c>
      <c r="BY14" s="60">
        <v>0</v>
      </c>
      <c r="BZ14" s="63"/>
      <c r="CA14" s="60">
        <v>89190</v>
      </c>
      <c r="CB14" s="60">
        <v>64</v>
      </c>
      <c r="CC14" s="60">
        <v>2</v>
      </c>
      <c r="CD14" s="60">
        <v>4</v>
      </c>
      <c r="CE14" s="60">
        <v>0</v>
      </c>
      <c r="CF14" s="60">
        <v>0</v>
      </c>
      <c r="CG14" s="63"/>
      <c r="CH14" s="60">
        <v>82375</v>
      </c>
      <c r="CI14" s="60">
        <v>19</v>
      </c>
      <c r="CJ14" s="60">
        <v>1</v>
      </c>
      <c r="CK14" s="60">
        <v>1</v>
      </c>
      <c r="CL14" s="60">
        <v>0</v>
      </c>
      <c r="CM14" s="60">
        <v>0</v>
      </c>
    </row>
    <row r="15" spans="1:91" ht="18" customHeight="1">
      <c r="A15" s="14" t="s">
        <v>32</v>
      </c>
      <c r="B15" s="10">
        <f t="shared" si="0"/>
        <v>2297815</v>
      </c>
      <c r="C15" s="10">
        <f t="shared" si="0"/>
        <v>3074</v>
      </c>
      <c r="D15" s="10">
        <f t="shared" si="0"/>
        <v>4172</v>
      </c>
      <c r="E15" s="10">
        <f t="shared" si="0"/>
        <v>4398</v>
      </c>
      <c r="F15" s="10">
        <f t="shared" si="0"/>
        <v>110.5</v>
      </c>
      <c r="G15" s="10">
        <f t="shared" si="0"/>
        <v>55</v>
      </c>
      <c r="H15" s="5"/>
      <c r="I15" s="66">
        <v>108874</v>
      </c>
      <c r="J15" s="61">
        <v>77</v>
      </c>
      <c r="K15" s="61">
        <v>195</v>
      </c>
      <c r="L15" s="61">
        <v>191</v>
      </c>
      <c r="M15" s="61">
        <f>SUM(M3:M14)</f>
        <v>31.5</v>
      </c>
      <c r="N15" s="61">
        <f>SUM(N3:N14)</f>
        <v>0</v>
      </c>
      <c r="O15" s="7"/>
      <c r="P15" s="66">
        <v>100625</v>
      </c>
      <c r="Q15" s="59">
        <v>93</v>
      </c>
      <c r="R15" s="59">
        <v>216</v>
      </c>
      <c r="S15" s="59">
        <v>226</v>
      </c>
      <c r="T15" s="67">
        <f>SUM(T3:T14)</f>
        <v>50.5</v>
      </c>
      <c r="U15" s="59">
        <f>SUM(U3:U14)</f>
        <v>3</v>
      </c>
      <c r="V15" s="7"/>
      <c r="W15" s="66">
        <v>153185</v>
      </c>
      <c r="X15" s="59">
        <v>282</v>
      </c>
      <c r="Y15" s="59">
        <v>447</v>
      </c>
      <c r="Z15" s="59">
        <v>476</v>
      </c>
      <c r="AA15" s="67">
        <f>SUM(AA3:AA14)</f>
        <v>28.5</v>
      </c>
      <c r="AB15" s="61">
        <f>SUM(AB3:AB14)</f>
        <v>0</v>
      </c>
      <c r="AC15" s="62"/>
      <c r="AD15" s="61">
        <v>206492</v>
      </c>
      <c r="AE15" s="59">
        <v>572</v>
      </c>
      <c r="AF15" s="59">
        <v>603</v>
      </c>
      <c r="AG15" s="59">
        <v>626</v>
      </c>
      <c r="AH15" s="61">
        <f>SUM(AH3:AH14)</f>
        <v>0</v>
      </c>
      <c r="AI15" s="61">
        <f>SUM(AI3:AI14)</f>
        <v>19.5</v>
      </c>
      <c r="AJ15" s="62"/>
      <c r="AK15" s="66">
        <v>219535</v>
      </c>
      <c r="AL15" s="59">
        <v>407</v>
      </c>
      <c r="AM15" s="59">
        <v>440</v>
      </c>
      <c r="AN15" s="59">
        <v>473</v>
      </c>
      <c r="AO15" s="61">
        <f>SUM(AO3:AO14)</f>
        <v>0</v>
      </c>
      <c r="AP15" s="59">
        <f>SUM(AP3:AP14)</f>
        <v>13</v>
      </c>
      <c r="AQ15" s="62"/>
      <c r="AR15" s="66">
        <v>230111</v>
      </c>
      <c r="AS15" s="59">
        <v>277</v>
      </c>
      <c r="AT15" s="59">
        <v>323</v>
      </c>
      <c r="AU15" s="59">
        <v>348</v>
      </c>
      <c r="AV15" s="61">
        <f>SUM(AV3:AV14)</f>
        <v>0</v>
      </c>
      <c r="AW15" s="61">
        <f>SUM(AW3:AW14)</f>
        <v>0</v>
      </c>
      <c r="AX15" s="62"/>
      <c r="AY15" s="66">
        <v>271622</v>
      </c>
      <c r="AZ15" s="66">
        <v>216</v>
      </c>
      <c r="BA15" s="59">
        <v>357</v>
      </c>
      <c r="BB15" s="59">
        <v>407</v>
      </c>
      <c r="BC15" s="61">
        <f>SUM(BC3:BC14)</f>
        <v>0</v>
      </c>
      <c r="BD15" s="61">
        <f>SUM(BD3:BD14)</f>
        <v>0</v>
      </c>
      <c r="BE15" s="62"/>
      <c r="BF15" s="66">
        <v>275726</v>
      </c>
      <c r="BG15" s="59">
        <v>205</v>
      </c>
      <c r="BH15" s="59">
        <v>304</v>
      </c>
      <c r="BI15" s="59">
        <v>338</v>
      </c>
      <c r="BJ15" s="61">
        <f>SUM(BJ3:BJ14)</f>
        <v>0</v>
      </c>
      <c r="BK15" s="61">
        <f>SUM(BK3:BK14)</f>
        <v>0</v>
      </c>
      <c r="BL15" s="62"/>
      <c r="BM15" s="66">
        <v>196076</v>
      </c>
      <c r="BN15" s="59">
        <v>259</v>
      </c>
      <c r="BO15" s="59">
        <v>301</v>
      </c>
      <c r="BP15" s="59">
        <v>335</v>
      </c>
      <c r="BQ15" s="61">
        <f>SUM(BQ3:BQ14)</f>
        <v>0</v>
      </c>
      <c r="BR15" s="61">
        <f>SUM(BR3:BR14)</f>
        <v>0</v>
      </c>
      <c r="BS15" s="64"/>
      <c r="BT15" s="66">
        <v>211560</v>
      </c>
      <c r="BU15" s="59">
        <v>326</v>
      </c>
      <c r="BV15" s="59">
        <v>483</v>
      </c>
      <c r="BW15" s="59">
        <v>489</v>
      </c>
      <c r="BX15" s="61">
        <f>SUM(BX3:BX14)</f>
        <v>0</v>
      </c>
      <c r="BY15" s="66">
        <f>SUM(BY3:BY14)</f>
        <v>19.5</v>
      </c>
      <c r="BZ15" s="62"/>
      <c r="CA15" s="66">
        <v>168836</v>
      </c>
      <c r="CB15" s="59">
        <v>239</v>
      </c>
      <c r="CC15" s="59">
        <v>253</v>
      </c>
      <c r="CD15" s="59">
        <v>251</v>
      </c>
      <c r="CE15" s="61">
        <f>SUM(CE3:CE14)</f>
        <v>0</v>
      </c>
      <c r="CF15" s="61">
        <f>SUM(CF3:CF14)</f>
        <v>0</v>
      </c>
      <c r="CG15" s="62"/>
      <c r="CH15" s="66">
        <v>155173</v>
      </c>
      <c r="CI15" s="66">
        <v>121</v>
      </c>
      <c r="CJ15" s="59">
        <v>250</v>
      </c>
      <c r="CK15" s="59">
        <v>238</v>
      </c>
      <c r="CL15" s="61">
        <f>SUM(CL3:CL14)</f>
        <v>0</v>
      </c>
      <c r="CM15" s="61">
        <f>SUM(CM3:CM14)</f>
        <v>0</v>
      </c>
    </row>
    <row r="16" ht="16.5" thickBot="1"/>
    <row r="17" spans="1:16" ht="15">
      <c r="A17" s="16" t="s">
        <v>66</v>
      </c>
      <c r="B17" s="2"/>
      <c r="C17" s="2"/>
      <c r="D17" s="2"/>
      <c r="E17" s="2"/>
      <c r="I17" s="2"/>
      <c r="J17" s="2"/>
      <c r="K17" s="2"/>
      <c r="L17" s="2"/>
      <c r="M17" s="2"/>
      <c r="N17" s="2"/>
      <c r="P17" s="2"/>
    </row>
    <row r="18" spans="1:10" ht="15">
      <c r="A18" s="17" t="s">
        <v>78</v>
      </c>
      <c r="J18" s="2"/>
    </row>
    <row r="19" ht="15">
      <c r="A19" s="17" t="s">
        <v>67</v>
      </c>
    </row>
    <row r="20" ht="15">
      <c r="A20" s="17" t="s">
        <v>68</v>
      </c>
    </row>
    <row r="21" ht="15">
      <c r="A21" s="17" t="s">
        <v>69</v>
      </c>
    </row>
    <row r="22" ht="15">
      <c r="A22" s="18" t="s">
        <v>70</v>
      </c>
    </row>
    <row r="23" ht="15.75" thickBot="1">
      <c r="A23" s="19" t="s">
        <v>71</v>
      </c>
    </row>
  </sheetData>
  <sheetProtection/>
  <printOptions/>
  <pageMargins left="0.7" right="0.7" top="0.75" bottom="0.75" header="0.3" footer="0.3"/>
  <pageSetup horizontalDpi="600" verticalDpi="600" orientation="landscape" scale="54" r:id="rId1"/>
  <colBreaks count="12" manualBreakCount="12">
    <brk id="7" max="65535" man="1"/>
    <brk id="14" max="22" man="1"/>
    <brk id="21" max="22" man="1"/>
    <brk id="28" max="22" man="1"/>
    <brk id="35" max="65535" man="1"/>
    <brk id="42" max="22" man="1"/>
    <brk id="49" max="22" man="1"/>
    <brk id="56" max="22" man="1"/>
    <brk id="63" max="22" man="1"/>
    <brk id="70" max="22" man="1"/>
    <brk id="77" max="65535" man="1"/>
    <brk id="84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M23"/>
  <sheetViews>
    <sheetView zoomScalePageLayoutView="0" workbookViewId="0" topLeftCell="A1">
      <selection activeCell="F15" sqref="F15:G15"/>
    </sheetView>
  </sheetViews>
  <sheetFormatPr defaultColWidth="9.140625" defaultRowHeight="15"/>
  <cols>
    <col min="1" max="1" width="36.7109375" style="1" customWidth="1"/>
    <col min="2" max="3" width="15.421875" style="8" customWidth="1"/>
    <col min="4" max="4" width="15.00390625" style="8" customWidth="1"/>
    <col min="5" max="6" width="13.140625" style="8" customWidth="1"/>
    <col min="7" max="7" width="14.421875" style="8" customWidth="1"/>
    <col min="8" max="78" width="12.421875" style="8" customWidth="1"/>
    <col min="79" max="79" width="11.00390625" style="8" bestFit="1" customWidth="1"/>
    <col min="80" max="82" width="9.421875" style="8" bestFit="1" customWidth="1"/>
    <col min="83" max="84" width="9.421875" style="8" customWidth="1"/>
    <col min="85" max="85" width="9.140625" style="8" customWidth="1"/>
    <col min="86" max="86" width="11.00390625" style="8" bestFit="1" customWidth="1"/>
    <col min="87" max="89" width="9.421875" style="8" bestFit="1" customWidth="1"/>
    <col min="90" max="16384" width="9.140625" style="8" customWidth="1"/>
  </cols>
  <sheetData>
    <row r="1" spans="1:86" s="2" customFormat="1" ht="60" customHeight="1">
      <c r="A1" s="1"/>
      <c r="B1" s="2" t="s">
        <v>79</v>
      </c>
      <c r="I1" s="2" t="s">
        <v>18</v>
      </c>
      <c r="P1" s="2" t="s">
        <v>20</v>
      </c>
      <c r="W1" s="2" t="s">
        <v>21</v>
      </c>
      <c r="AD1" s="2" t="s">
        <v>22</v>
      </c>
      <c r="AK1" s="2" t="s">
        <v>23</v>
      </c>
      <c r="AR1" s="2" t="s">
        <v>24</v>
      </c>
      <c r="AY1" s="2" t="s">
        <v>25</v>
      </c>
      <c r="BF1" s="2" t="s">
        <v>26</v>
      </c>
      <c r="BM1" s="2" t="s">
        <v>27</v>
      </c>
      <c r="BT1" s="2" t="s">
        <v>28</v>
      </c>
      <c r="CA1" s="2" t="s">
        <v>29</v>
      </c>
      <c r="CH1" s="2" t="s">
        <v>30</v>
      </c>
    </row>
    <row r="2" spans="1:91" ht="69" customHeight="1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F2" s="4" t="s">
        <v>74</v>
      </c>
      <c r="G2" s="4" t="s">
        <v>75</v>
      </c>
      <c r="H2" s="5"/>
      <c r="I2" s="6" t="s">
        <v>1</v>
      </c>
      <c r="J2" s="6" t="s">
        <v>2</v>
      </c>
      <c r="K2" s="6" t="s">
        <v>3</v>
      </c>
      <c r="L2" s="6" t="s">
        <v>4</v>
      </c>
      <c r="M2" s="6" t="s">
        <v>64</v>
      </c>
      <c r="N2" s="6" t="s">
        <v>65</v>
      </c>
      <c r="O2" s="7"/>
      <c r="P2" s="6" t="s">
        <v>1</v>
      </c>
      <c r="Q2" s="6" t="s">
        <v>2</v>
      </c>
      <c r="R2" s="6" t="s">
        <v>3</v>
      </c>
      <c r="S2" s="6" t="s">
        <v>4</v>
      </c>
      <c r="T2" s="6" t="s">
        <v>64</v>
      </c>
      <c r="U2" s="6" t="s">
        <v>65</v>
      </c>
      <c r="V2" s="7"/>
      <c r="W2" s="6" t="s">
        <v>1</v>
      </c>
      <c r="X2" s="6" t="s">
        <v>2</v>
      </c>
      <c r="Y2" s="6" t="s">
        <v>3</v>
      </c>
      <c r="Z2" s="6" t="s">
        <v>4</v>
      </c>
      <c r="AA2" s="6" t="s">
        <v>64</v>
      </c>
      <c r="AB2" s="6" t="s">
        <v>65</v>
      </c>
      <c r="AC2" s="7"/>
      <c r="AD2" s="6" t="s">
        <v>1</v>
      </c>
      <c r="AE2" s="6" t="s">
        <v>2</v>
      </c>
      <c r="AF2" s="6" t="s">
        <v>3</v>
      </c>
      <c r="AG2" s="6" t="s">
        <v>4</v>
      </c>
      <c r="AH2" s="6" t="s">
        <v>64</v>
      </c>
      <c r="AI2" s="6" t="s">
        <v>65</v>
      </c>
      <c r="AJ2" s="7"/>
      <c r="AK2" s="6" t="s">
        <v>1</v>
      </c>
      <c r="AL2" s="6" t="s">
        <v>2</v>
      </c>
      <c r="AM2" s="6" t="s">
        <v>3</v>
      </c>
      <c r="AN2" s="6" t="s">
        <v>4</v>
      </c>
      <c r="AO2" s="6" t="s">
        <v>64</v>
      </c>
      <c r="AP2" s="6" t="s">
        <v>65</v>
      </c>
      <c r="AQ2" s="7"/>
      <c r="AR2" s="6" t="s">
        <v>1</v>
      </c>
      <c r="AS2" s="6" t="s">
        <v>2</v>
      </c>
      <c r="AT2" s="6" t="s">
        <v>3</v>
      </c>
      <c r="AU2" s="6" t="s">
        <v>4</v>
      </c>
      <c r="AV2" s="6" t="s">
        <v>64</v>
      </c>
      <c r="AW2" s="6" t="s">
        <v>65</v>
      </c>
      <c r="AX2" s="7"/>
      <c r="AY2" s="6" t="s">
        <v>1</v>
      </c>
      <c r="AZ2" s="6" t="s">
        <v>2</v>
      </c>
      <c r="BA2" s="6" t="s">
        <v>3</v>
      </c>
      <c r="BB2" s="6" t="s">
        <v>4</v>
      </c>
      <c r="BC2" s="6" t="s">
        <v>64</v>
      </c>
      <c r="BD2" s="6" t="s">
        <v>65</v>
      </c>
      <c r="BE2" s="7"/>
      <c r="BF2" s="6" t="s">
        <v>1</v>
      </c>
      <c r="BG2" s="6" t="s">
        <v>2</v>
      </c>
      <c r="BH2" s="6" t="s">
        <v>3</v>
      </c>
      <c r="BI2" s="6" t="s">
        <v>4</v>
      </c>
      <c r="BJ2" s="6" t="s">
        <v>64</v>
      </c>
      <c r="BK2" s="6" t="s">
        <v>65</v>
      </c>
      <c r="BL2" s="7"/>
      <c r="BM2" s="6" t="s">
        <v>1</v>
      </c>
      <c r="BN2" s="6" t="s">
        <v>2</v>
      </c>
      <c r="BO2" s="6" t="s">
        <v>3</v>
      </c>
      <c r="BP2" s="6" t="s">
        <v>4</v>
      </c>
      <c r="BQ2" s="6" t="s">
        <v>64</v>
      </c>
      <c r="BR2" s="6" t="s">
        <v>65</v>
      </c>
      <c r="BS2" s="7"/>
      <c r="BT2" s="6" t="s">
        <v>1</v>
      </c>
      <c r="BU2" s="6" t="s">
        <v>2</v>
      </c>
      <c r="BV2" s="6" t="s">
        <v>3</v>
      </c>
      <c r="BW2" s="6" t="s">
        <v>4</v>
      </c>
      <c r="BX2" s="6" t="s">
        <v>64</v>
      </c>
      <c r="BY2" s="6" t="s">
        <v>65</v>
      </c>
      <c r="BZ2" s="7"/>
      <c r="CA2" s="6" t="s">
        <v>1</v>
      </c>
      <c r="CB2" s="6" t="s">
        <v>2</v>
      </c>
      <c r="CC2" s="6" t="s">
        <v>3</v>
      </c>
      <c r="CD2" s="6" t="s">
        <v>4</v>
      </c>
      <c r="CE2" s="6" t="s">
        <v>64</v>
      </c>
      <c r="CF2" s="6" t="s">
        <v>65</v>
      </c>
      <c r="CG2" s="7"/>
      <c r="CH2" s="6" t="s">
        <v>1</v>
      </c>
      <c r="CI2" s="6" t="s">
        <v>2</v>
      </c>
      <c r="CJ2" s="6" t="s">
        <v>3</v>
      </c>
      <c r="CK2" s="6" t="s">
        <v>4</v>
      </c>
      <c r="CL2" s="6" t="s">
        <v>64</v>
      </c>
      <c r="CM2" s="6" t="s">
        <v>65</v>
      </c>
    </row>
    <row r="3" spans="1:91" ht="15.75">
      <c r="A3" s="9" t="s">
        <v>31</v>
      </c>
      <c r="B3" s="10">
        <f aca="true" t="shared" si="0" ref="B3:B13">(I3+P3+W3+AD3+AK3+AR3+AY3+BF3+BM3+BT3+CA3+CH3)</f>
        <v>7344</v>
      </c>
      <c r="C3" s="10">
        <f aca="true" t="shared" si="1" ref="B3:G15">(J3+Q3+X3+AE3+AL3+AS3+AZ3+BG3+BN3+BU3+CB3+CI3)</f>
        <v>0</v>
      </c>
      <c r="D3" s="10">
        <f t="shared" si="1"/>
        <v>0</v>
      </c>
      <c r="E3" s="10">
        <f t="shared" si="1"/>
        <v>0</v>
      </c>
      <c r="F3" s="10">
        <f>(M3+T3+AA3+AH3+AO3+AV3+BC3+BJ3+BQ3+BX3+CE3+CL3)</f>
        <v>0</v>
      </c>
      <c r="G3" s="10">
        <f>(N3+U3+AB3+AI3+AP3+AW3+BD3+BK3+BR3+BY3+CF3+CM3)</f>
        <v>0</v>
      </c>
      <c r="H3" s="11"/>
      <c r="I3" s="12">
        <v>191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7"/>
      <c r="P3" s="12">
        <v>438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7"/>
      <c r="W3" s="12">
        <v>182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7"/>
      <c r="AD3" s="12">
        <v>1010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7"/>
      <c r="AK3" s="12">
        <v>884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7"/>
      <c r="AR3" s="12">
        <v>939</v>
      </c>
      <c r="AS3" s="12">
        <v>0</v>
      </c>
      <c r="AT3" s="12">
        <v>0</v>
      </c>
      <c r="AU3" s="12">
        <v>0</v>
      </c>
      <c r="AV3" s="12">
        <v>0</v>
      </c>
      <c r="AW3" s="12">
        <v>0</v>
      </c>
      <c r="AX3" s="7"/>
      <c r="AY3" s="12">
        <v>846</v>
      </c>
      <c r="AZ3" s="12">
        <v>0</v>
      </c>
      <c r="BA3" s="12">
        <v>0</v>
      </c>
      <c r="BB3" s="12">
        <v>0</v>
      </c>
      <c r="BC3" s="12">
        <v>0</v>
      </c>
      <c r="BD3" s="12">
        <v>0</v>
      </c>
      <c r="BE3" s="7"/>
      <c r="BF3" s="12">
        <v>841</v>
      </c>
      <c r="BG3" s="12">
        <v>0</v>
      </c>
      <c r="BH3" s="12">
        <v>0</v>
      </c>
      <c r="BI3" s="12">
        <v>0</v>
      </c>
      <c r="BJ3" s="12">
        <v>0</v>
      </c>
      <c r="BK3" s="12">
        <v>0</v>
      </c>
      <c r="BL3" s="7"/>
      <c r="BM3" s="12">
        <v>745</v>
      </c>
      <c r="BN3" s="12">
        <v>0</v>
      </c>
      <c r="BO3" s="12">
        <v>0</v>
      </c>
      <c r="BP3" s="12">
        <v>0</v>
      </c>
      <c r="BQ3" s="12">
        <v>0</v>
      </c>
      <c r="BR3" s="12">
        <v>0</v>
      </c>
      <c r="BS3" s="7"/>
      <c r="BT3" s="12">
        <v>625</v>
      </c>
      <c r="BU3" s="12">
        <v>0</v>
      </c>
      <c r="BV3" s="12">
        <v>0</v>
      </c>
      <c r="BW3" s="12">
        <v>0</v>
      </c>
      <c r="BX3" s="12">
        <v>0</v>
      </c>
      <c r="BY3" s="12">
        <v>0</v>
      </c>
      <c r="BZ3" s="7"/>
      <c r="CA3" s="12">
        <v>263</v>
      </c>
      <c r="CB3" s="12">
        <v>0</v>
      </c>
      <c r="CC3" s="12">
        <v>0</v>
      </c>
      <c r="CD3" s="12">
        <v>0</v>
      </c>
      <c r="CE3" s="12">
        <v>0</v>
      </c>
      <c r="CF3" s="12">
        <v>0</v>
      </c>
      <c r="CG3" s="7"/>
      <c r="CH3" s="12">
        <v>380</v>
      </c>
      <c r="CI3" s="12">
        <v>0</v>
      </c>
      <c r="CJ3" s="12">
        <v>0</v>
      </c>
      <c r="CK3" s="12">
        <v>0</v>
      </c>
      <c r="CL3" s="12">
        <v>0</v>
      </c>
      <c r="CM3" s="12">
        <v>0</v>
      </c>
    </row>
    <row r="4" spans="1:91" ht="15.75">
      <c r="A4" s="13" t="s">
        <v>6</v>
      </c>
      <c r="B4" s="10">
        <f t="shared" si="0"/>
        <v>137691</v>
      </c>
      <c r="C4" s="10">
        <f t="shared" si="1"/>
        <v>16</v>
      </c>
      <c r="D4" s="10">
        <f t="shared" si="1"/>
        <v>49</v>
      </c>
      <c r="E4" s="10">
        <f t="shared" si="1"/>
        <v>51</v>
      </c>
      <c r="F4" s="10">
        <f t="shared" si="1"/>
        <v>0.5</v>
      </c>
      <c r="G4" s="10">
        <f t="shared" si="1"/>
        <v>18.9</v>
      </c>
      <c r="H4" s="11"/>
      <c r="I4" s="12">
        <v>5960</v>
      </c>
      <c r="J4" s="12">
        <v>0</v>
      </c>
      <c r="K4" s="12">
        <v>3</v>
      </c>
      <c r="L4" s="12">
        <v>3</v>
      </c>
      <c r="M4" s="12">
        <v>0</v>
      </c>
      <c r="N4" s="12">
        <v>0</v>
      </c>
      <c r="O4" s="7"/>
      <c r="P4" s="12">
        <v>6273</v>
      </c>
      <c r="Q4" s="12">
        <v>0</v>
      </c>
      <c r="R4" s="12">
        <v>1</v>
      </c>
      <c r="S4" s="12">
        <v>1</v>
      </c>
      <c r="T4" s="12">
        <v>0</v>
      </c>
      <c r="U4" s="12">
        <v>0</v>
      </c>
      <c r="V4" s="7"/>
      <c r="W4" s="12">
        <v>9585</v>
      </c>
      <c r="X4" s="12">
        <v>4</v>
      </c>
      <c r="Y4" s="12">
        <v>4</v>
      </c>
      <c r="Z4" s="12">
        <v>3</v>
      </c>
      <c r="AA4" s="12">
        <v>0.5</v>
      </c>
      <c r="AB4" s="12">
        <v>0</v>
      </c>
      <c r="AC4" s="7"/>
      <c r="AD4" s="12">
        <v>11431</v>
      </c>
      <c r="AE4" s="12">
        <v>1</v>
      </c>
      <c r="AF4" s="12">
        <v>12</v>
      </c>
      <c r="AG4" s="12">
        <v>11</v>
      </c>
      <c r="AH4" s="12">
        <v>0</v>
      </c>
      <c r="AI4" s="12">
        <v>13</v>
      </c>
      <c r="AJ4" s="7"/>
      <c r="AK4" s="12">
        <v>12597</v>
      </c>
      <c r="AL4" s="12">
        <v>2</v>
      </c>
      <c r="AM4" s="12">
        <v>6</v>
      </c>
      <c r="AN4" s="12">
        <v>8</v>
      </c>
      <c r="AO4" s="12">
        <v>0</v>
      </c>
      <c r="AP4" s="12">
        <v>4.5</v>
      </c>
      <c r="AQ4" s="7"/>
      <c r="AR4" s="12">
        <v>16143</v>
      </c>
      <c r="AS4" s="12">
        <v>1</v>
      </c>
      <c r="AT4" s="12">
        <v>4</v>
      </c>
      <c r="AU4" s="12">
        <v>3</v>
      </c>
      <c r="AV4" s="12">
        <v>0</v>
      </c>
      <c r="AW4" s="12">
        <v>1.4</v>
      </c>
      <c r="AX4" s="7"/>
      <c r="AY4" s="12">
        <v>20331</v>
      </c>
      <c r="AZ4" s="12">
        <v>1</v>
      </c>
      <c r="BA4" s="12">
        <v>5</v>
      </c>
      <c r="BB4" s="12">
        <v>7</v>
      </c>
      <c r="BC4" s="12">
        <v>0</v>
      </c>
      <c r="BD4" s="12">
        <v>0</v>
      </c>
      <c r="BE4" s="7"/>
      <c r="BF4" s="12">
        <v>13331</v>
      </c>
      <c r="BG4" s="12">
        <v>2</v>
      </c>
      <c r="BH4" s="12">
        <v>6</v>
      </c>
      <c r="BI4" s="12">
        <v>6</v>
      </c>
      <c r="BJ4" s="12">
        <v>0</v>
      </c>
      <c r="BK4" s="12">
        <v>0</v>
      </c>
      <c r="BL4" s="7"/>
      <c r="BM4" s="12">
        <v>10964</v>
      </c>
      <c r="BN4" s="12">
        <v>3</v>
      </c>
      <c r="BO4" s="12">
        <v>2</v>
      </c>
      <c r="BP4" s="12">
        <v>2</v>
      </c>
      <c r="BQ4" s="12">
        <v>0</v>
      </c>
      <c r="BR4" s="12">
        <v>0</v>
      </c>
      <c r="BS4" s="7"/>
      <c r="BT4" s="12">
        <v>10343</v>
      </c>
      <c r="BU4" s="12">
        <v>1</v>
      </c>
      <c r="BV4" s="12">
        <v>3</v>
      </c>
      <c r="BW4" s="12">
        <v>3</v>
      </c>
      <c r="BX4" s="12">
        <v>0</v>
      </c>
      <c r="BY4" s="12">
        <v>0</v>
      </c>
      <c r="BZ4" s="7"/>
      <c r="CA4" s="12">
        <v>9691</v>
      </c>
      <c r="CB4" s="12">
        <v>1</v>
      </c>
      <c r="CC4" s="12">
        <v>2</v>
      </c>
      <c r="CD4" s="12">
        <v>3</v>
      </c>
      <c r="CE4" s="12">
        <v>0</v>
      </c>
      <c r="CF4" s="12">
        <v>0</v>
      </c>
      <c r="CG4" s="7"/>
      <c r="CH4" s="12">
        <v>11042</v>
      </c>
      <c r="CI4" s="12">
        <v>0</v>
      </c>
      <c r="CJ4" s="12">
        <v>1</v>
      </c>
      <c r="CK4" s="12">
        <v>1</v>
      </c>
      <c r="CL4" s="12">
        <v>0</v>
      </c>
      <c r="CM4" s="12">
        <v>0</v>
      </c>
    </row>
    <row r="5" spans="1:91" ht="15.75">
      <c r="A5" s="13" t="s">
        <v>7</v>
      </c>
      <c r="B5" s="10">
        <f t="shared" si="0"/>
        <v>104466</v>
      </c>
      <c r="C5" s="10">
        <f t="shared" si="1"/>
        <v>434</v>
      </c>
      <c r="D5" s="10">
        <f t="shared" si="1"/>
        <v>293</v>
      </c>
      <c r="E5" s="10">
        <f t="shared" si="1"/>
        <v>302</v>
      </c>
      <c r="F5" s="10">
        <f t="shared" si="1"/>
        <v>3</v>
      </c>
      <c r="G5" s="10">
        <f t="shared" si="1"/>
        <v>0</v>
      </c>
      <c r="H5" s="11"/>
      <c r="I5" s="12">
        <v>3530</v>
      </c>
      <c r="J5" s="12">
        <v>14</v>
      </c>
      <c r="K5" s="12">
        <v>6</v>
      </c>
      <c r="L5" s="12">
        <v>6</v>
      </c>
      <c r="M5" s="12">
        <v>3</v>
      </c>
      <c r="N5" s="12">
        <v>0</v>
      </c>
      <c r="O5" s="7"/>
      <c r="P5" s="12">
        <v>3432</v>
      </c>
      <c r="Q5" s="12">
        <v>5</v>
      </c>
      <c r="R5" s="12">
        <v>21</v>
      </c>
      <c r="S5" s="12">
        <v>21</v>
      </c>
      <c r="T5" s="12">
        <v>0</v>
      </c>
      <c r="U5" s="12">
        <v>0</v>
      </c>
      <c r="V5" s="7"/>
      <c r="W5" s="12">
        <v>6701</v>
      </c>
      <c r="X5" s="12">
        <v>34</v>
      </c>
      <c r="Y5" s="12">
        <v>23</v>
      </c>
      <c r="Z5" s="12">
        <v>29</v>
      </c>
      <c r="AA5" s="12">
        <v>0</v>
      </c>
      <c r="AB5" s="12">
        <v>0</v>
      </c>
      <c r="AC5" s="7"/>
      <c r="AD5" s="12">
        <v>9446</v>
      </c>
      <c r="AE5" s="12">
        <v>50</v>
      </c>
      <c r="AF5" s="12">
        <v>31</v>
      </c>
      <c r="AG5" s="12">
        <v>34</v>
      </c>
      <c r="AH5" s="12">
        <v>0</v>
      </c>
      <c r="AI5" s="12">
        <v>0</v>
      </c>
      <c r="AJ5" s="7"/>
      <c r="AK5" s="12">
        <v>9941</v>
      </c>
      <c r="AL5" s="12">
        <v>77</v>
      </c>
      <c r="AM5" s="12">
        <v>45</v>
      </c>
      <c r="AN5" s="12">
        <v>48</v>
      </c>
      <c r="AO5" s="12">
        <v>0</v>
      </c>
      <c r="AP5" s="12">
        <v>0</v>
      </c>
      <c r="AQ5" s="7"/>
      <c r="AR5" s="12">
        <v>11085</v>
      </c>
      <c r="AS5" s="12">
        <v>45</v>
      </c>
      <c r="AT5" s="12">
        <v>32</v>
      </c>
      <c r="AU5" s="12">
        <v>28</v>
      </c>
      <c r="AV5" s="12">
        <v>0</v>
      </c>
      <c r="AW5" s="12">
        <v>0</v>
      </c>
      <c r="AX5" s="7"/>
      <c r="AY5" s="12">
        <v>12263</v>
      </c>
      <c r="AZ5" s="12">
        <v>23</v>
      </c>
      <c r="BA5" s="12">
        <v>24</v>
      </c>
      <c r="BB5" s="12">
        <v>24</v>
      </c>
      <c r="BC5" s="12">
        <v>0</v>
      </c>
      <c r="BD5" s="12">
        <v>0</v>
      </c>
      <c r="BE5" s="7"/>
      <c r="BF5" s="12">
        <v>12224</v>
      </c>
      <c r="BG5" s="12">
        <v>19</v>
      </c>
      <c r="BH5" s="12">
        <v>27</v>
      </c>
      <c r="BI5" s="12">
        <v>28</v>
      </c>
      <c r="BJ5" s="12">
        <v>0</v>
      </c>
      <c r="BK5" s="12">
        <v>0</v>
      </c>
      <c r="BL5" s="7"/>
      <c r="BM5" s="12">
        <v>10473</v>
      </c>
      <c r="BN5" s="12">
        <v>37</v>
      </c>
      <c r="BO5" s="12">
        <v>22</v>
      </c>
      <c r="BP5" s="12">
        <v>22</v>
      </c>
      <c r="BQ5" s="12">
        <v>0</v>
      </c>
      <c r="BR5" s="12">
        <v>0</v>
      </c>
      <c r="BS5" s="7"/>
      <c r="BT5" s="12">
        <v>12115</v>
      </c>
      <c r="BU5" s="12">
        <v>52</v>
      </c>
      <c r="BV5" s="12">
        <v>24</v>
      </c>
      <c r="BW5" s="12">
        <v>25</v>
      </c>
      <c r="BX5" s="12">
        <v>0</v>
      </c>
      <c r="BY5" s="12">
        <v>0</v>
      </c>
      <c r="BZ5" s="7"/>
      <c r="CA5" s="12">
        <v>6651</v>
      </c>
      <c r="CB5" s="12">
        <v>44</v>
      </c>
      <c r="CC5" s="12">
        <v>16</v>
      </c>
      <c r="CD5" s="12">
        <v>16</v>
      </c>
      <c r="CE5" s="12">
        <v>0</v>
      </c>
      <c r="CF5" s="12">
        <v>0</v>
      </c>
      <c r="CG5" s="7"/>
      <c r="CH5" s="12">
        <v>6605</v>
      </c>
      <c r="CI5" s="12">
        <v>34</v>
      </c>
      <c r="CJ5" s="12">
        <v>22</v>
      </c>
      <c r="CK5" s="12">
        <v>21</v>
      </c>
      <c r="CL5" s="12">
        <v>0</v>
      </c>
      <c r="CM5" s="12">
        <v>0</v>
      </c>
    </row>
    <row r="6" spans="1:91" ht="15.75">
      <c r="A6" s="13" t="s">
        <v>8</v>
      </c>
      <c r="B6" s="10">
        <f t="shared" si="0"/>
        <v>126473</v>
      </c>
      <c r="C6" s="10">
        <f t="shared" si="1"/>
        <v>133</v>
      </c>
      <c r="D6" s="10">
        <f t="shared" si="1"/>
        <v>699</v>
      </c>
      <c r="E6" s="10">
        <f t="shared" si="1"/>
        <v>731</v>
      </c>
      <c r="F6" s="10">
        <f t="shared" si="1"/>
        <v>3</v>
      </c>
      <c r="G6" s="10">
        <f t="shared" si="1"/>
        <v>0</v>
      </c>
      <c r="H6" s="11"/>
      <c r="I6" s="12">
        <v>8095</v>
      </c>
      <c r="J6" s="12">
        <v>0</v>
      </c>
      <c r="K6" s="12">
        <v>66</v>
      </c>
      <c r="L6" s="12">
        <v>66</v>
      </c>
      <c r="M6" s="12">
        <v>0</v>
      </c>
      <c r="N6" s="12">
        <v>0</v>
      </c>
      <c r="O6" s="7"/>
      <c r="P6" s="12">
        <v>7005</v>
      </c>
      <c r="Q6" s="12">
        <v>1</v>
      </c>
      <c r="R6" s="12">
        <v>43</v>
      </c>
      <c r="S6" s="12">
        <v>43</v>
      </c>
      <c r="T6" s="12">
        <v>0</v>
      </c>
      <c r="U6" s="12">
        <v>0</v>
      </c>
      <c r="V6" s="7"/>
      <c r="W6" s="12">
        <v>7538</v>
      </c>
      <c r="X6" s="12">
        <v>6</v>
      </c>
      <c r="Y6" s="12">
        <v>44</v>
      </c>
      <c r="Z6" s="12">
        <v>44</v>
      </c>
      <c r="AA6" s="12">
        <v>0</v>
      </c>
      <c r="AB6" s="12">
        <v>0</v>
      </c>
      <c r="AC6" s="7"/>
      <c r="AD6" s="12">
        <v>8710</v>
      </c>
      <c r="AE6" s="12">
        <v>22</v>
      </c>
      <c r="AF6" s="12">
        <v>32</v>
      </c>
      <c r="AG6" s="12">
        <v>37</v>
      </c>
      <c r="AH6" s="12">
        <v>0</v>
      </c>
      <c r="AI6" s="12">
        <v>0</v>
      </c>
      <c r="AJ6" s="7"/>
      <c r="AK6" s="12">
        <v>9789</v>
      </c>
      <c r="AL6" s="12">
        <v>19</v>
      </c>
      <c r="AM6" s="12">
        <v>50</v>
      </c>
      <c r="AN6" s="12">
        <v>51</v>
      </c>
      <c r="AO6" s="12">
        <v>0</v>
      </c>
      <c r="AP6" s="12">
        <v>0</v>
      </c>
      <c r="AQ6" s="7"/>
      <c r="AR6" s="12">
        <v>12159</v>
      </c>
      <c r="AS6" s="12">
        <v>17</v>
      </c>
      <c r="AT6" s="12">
        <v>26</v>
      </c>
      <c r="AU6" s="12">
        <v>27</v>
      </c>
      <c r="AV6" s="12">
        <v>0</v>
      </c>
      <c r="AW6" s="12">
        <v>0</v>
      </c>
      <c r="AX6" s="7"/>
      <c r="AY6" s="12">
        <v>13562</v>
      </c>
      <c r="AZ6" s="12">
        <v>13</v>
      </c>
      <c r="BA6" s="12">
        <v>55</v>
      </c>
      <c r="BB6" s="12">
        <v>57</v>
      </c>
      <c r="BC6" s="12">
        <v>0</v>
      </c>
      <c r="BD6" s="12">
        <v>0</v>
      </c>
      <c r="BE6" s="7"/>
      <c r="BF6" s="12">
        <v>13176</v>
      </c>
      <c r="BG6" s="12">
        <v>7</v>
      </c>
      <c r="BH6" s="12">
        <v>51</v>
      </c>
      <c r="BI6" s="12">
        <v>59</v>
      </c>
      <c r="BJ6" s="12">
        <v>0</v>
      </c>
      <c r="BK6" s="12">
        <v>0</v>
      </c>
      <c r="BL6" s="7"/>
      <c r="BM6" s="12">
        <v>10964</v>
      </c>
      <c r="BN6" s="12">
        <v>16</v>
      </c>
      <c r="BO6" s="12">
        <v>48</v>
      </c>
      <c r="BP6" s="12">
        <v>54</v>
      </c>
      <c r="BQ6" s="12">
        <v>0</v>
      </c>
      <c r="BR6" s="12">
        <v>0</v>
      </c>
      <c r="BS6" s="7"/>
      <c r="BT6" s="12">
        <v>16464</v>
      </c>
      <c r="BU6" s="12">
        <v>22</v>
      </c>
      <c r="BV6" s="12">
        <v>137</v>
      </c>
      <c r="BW6" s="12">
        <v>145</v>
      </c>
      <c r="BX6" s="12">
        <v>0</v>
      </c>
      <c r="BY6" s="12">
        <v>0</v>
      </c>
      <c r="BZ6" s="7"/>
      <c r="CA6" s="12">
        <v>10377</v>
      </c>
      <c r="CB6" s="12">
        <v>4</v>
      </c>
      <c r="CC6" s="12">
        <v>79</v>
      </c>
      <c r="CD6" s="12">
        <v>80</v>
      </c>
      <c r="CE6" s="12">
        <v>0</v>
      </c>
      <c r="CF6" s="12">
        <v>0</v>
      </c>
      <c r="CG6" s="7"/>
      <c r="CH6" s="12">
        <v>8634</v>
      </c>
      <c r="CI6" s="12">
        <v>6</v>
      </c>
      <c r="CJ6" s="12">
        <v>68</v>
      </c>
      <c r="CK6" s="12">
        <v>68</v>
      </c>
      <c r="CL6" s="12">
        <v>3</v>
      </c>
      <c r="CM6" s="12">
        <v>0</v>
      </c>
    </row>
    <row r="7" spans="1:91" ht="15.75">
      <c r="A7" s="13" t="s">
        <v>9</v>
      </c>
      <c r="B7" s="10">
        <f t="shared" si="0"/>
        <v>48159</v>
      </c>
      <c r="C7" s="10">
        <f t="shared" si="1"/>
        <v>158</v>
      </c>
      <c r="D7" s="10">
        <f t="shared" si="1"/>
        <v>669</v>
      </c>
      <c r="E7" s="10">
        <f t="shared" si="1"/>
        <v>768</v>
      </c>
      <c r="F7" s="10">
        <f t="shared" si="1"/>
        <v>3</v>
      </c>
      <c r="G7" s="10">
        <f t="shared" si="1"/>
        <v>0</v>
      </c>
      <c r="H7" s="11"/>
      <c r="I7" s="12">
        <v>1403</v>
      </c>
      <c r="J7" s="12">
        <v>6</v>
      </c>
      <c r="K7" s="12">
        <v>12</v>
      </c>
      <c r="L7" s="12">
        <v>18</v>
      </c>
      <c r="M7" s="12">
        <v>1</v>
      </c>
      <c r="N7" s="12">
        <v>0</v>
      </c>
      <c r="O7" s="7"/>
      <c r="P7" s="12">
        <v>1250</v>
      </c>
      <c r="Q7" s="12">
        <v>2</v>
      </c>
      <c r="R7" s="12">
        <v>14</v>
      </c>
      <c r="S7" s="12">
        <v>17</v>
      </c>
      <c r="T7" s="12">
        <v>0</v>
      </c>
      <c r="U7" s="12">
        <v>0</v>
      </c>
      <c r="V7" s="7"/>
      <c r="W7" s="12">
        <v>2641</v>
      </c>
      <c r="X7" s="12">
        <v>14</v>
      </c>
      <c r="Y7" s="12">
        <v>17</v>
      </c>
      <c r="Z7" s="12">
        <v>17</v>
      </c>
      <c r="AA7" s="12">
        <v>2</v>
      </c>
      <c r="AB7" s="12">
        <v>0</v>
      </c>
      <c r="AC7" s="7"/>
      <c r="AD7" s="12">
        <v>3303</v>
      </c>
      <c r="AE7" s="12">
        <v>18</v>
      </c>
      <c r="AF7" s="12">
        <v>64</v>
      </c>
      <c r="AG7" s="12">
        <v>70</v>
      </c>
      <c r="AH7" s="12">
        <v>0</v>
      </c>
      <c r="AI7" s="12">
        <v>0</v>
      </c>
      <c r="AJ7" s="7"/>
      <c r="AK7" s="12">
        <v>4733</v>
      </c>
      <c r="AL7" s="12">
        <v>22</v>
      </c>
      <c r="AM7" s="12">
        <v>86</v>
      </c>
      <c r="AN7" s="12">
        <v>99</v>
      </c>
      <c r="AO7" s="12">
        <v>0</v>
      </c>
      <c r="AP7" s="12">
        <v>0</v>
      </c>
      <c r="AQ7" s="7"/>
      <c r="AR7" s="12">
        <v>6765</v>
      </c>
      <c r="AS7" s="12">
        <v>15</v>
      </c>
      <c r="AT7" s="12">
        <v>71</v>
      </c>
      <c r="AU7" s="12">
        <v>75</v>
      </c>
      <c r="AV7" s="12">
        <v>0</v>
      </c>
      <c r="AW7" s="12">
        <v>0</v>
      </c>
      <c r="AX7" s="7"/>
      <c r="AY7" s="12">
        <v>7225</v>
      </c>
      <c r="AZ7" s="12">
        <v>35</v>
      </c>
      <c r="BA7" s="12">
        <v>97</v>
      </c>
      <c r="BB7" s="12">
        <v>126</v>
      </c>
      <c r="BC7" s="12">
        <v>0</v>
      </c>
      <c r="BD7" s="12">
        <v>0</v>
      </c>
      <c r="BE7" s="7"/>
      <c r="BF7" s="12">
        <v>5116</v>
      </c>
      <c r="BG7" s="12">
        <v>2</v>
      </c>
      <c r="BH7" s="12">
        <v>82</v>
      </c>
      <c r="BI7" s="12">
        <v>100</v>
      </c>
      <c r="BJ7" s="12">
        <v>0</v>
      </c>
      <c r="BK7" s="12">
        <v>0</v>
      </c>
      <c r="BL7" s="7"/>
      <c r="BM7" s="12">
        <v>4955</v>
      </c>
      <c r="BN7" s="12">
        <v>12</v>
      </c>
      <c r="BO7" s="12">
        <v>98</v>
      </c>
      <c r="BP7" s="12">
        <v>117</v>
      </c>
      <c r="BQ7" s="12">
        <v>0</v>
      </c>
      <c r="BR7" s="12">
        <v>0</v>
      </c>
      <c r="BS7" s="7"/>
      <c r="BT7" s="12">
        <v>5686</v>
      </c>
      <c r="BU7" s="12">
        <v>17</v>
      </c>
      <c r="BV7" s="12">
        <v>74</v>
      </c>
      <c r="BW7" s="12">
        <v>74</v>
      </c>
      <c r="BX7" s="12">
        <v>0</v>
      </c>
      <c r="BY7" s="12">
        <v>0</v>
      </c>
      <c r="BZ7" s="7"/>
      <c r="CA7" s="12">
        <v>2701</v>
      </c>
      <c r="CB7" s="12">
        <v>8</v>
      </c>
      <c r="CC7" s="12">
        <v>38</v>
      </c>
      <c r="CD7" s="12">
        <v>39</v>
      </c>
      <c r="CE7" s="12">
        <v>0</v>
      </c>
      <c r="CF7" s="12">
        <v>0</v>
      </c>
      <c r="CG7" s="7"/>
      <c r="CH7" s="12">
        <v>2381</v>
      </c>
      <c r="CI7" s="12">
        <v>7</v>
      </c>
      <c r="CJ7" s="12">
        <v>16</v>
      </c>
      <c r="CK7" s="12">
        <v>16</v>
      </c>
      <c r="CL7" s="12">
        <v>0</v>
      </c>
      <c r="CM7" s="12">
        <v>0</v>
      </c>
    </row>
    <row r="8" spans="1:91" ht="15.75">
      <c r="A8" s="13" t="s">
        <v>10</v>
      </c>
      <c r="B8" s="10">
        <f t="shared" si="0"/>
        <v>258279</v>
      </c>
      <c r="C8" s="10">
        <f t="shared" si="1"/>
        <v>436</v>
      </c>
      <c r="D8" s="10">
        <f t="shared" si="1"/>
        <v>166</v>
      </c>
      <c r="E8" s="10">
        <f t="shared" si="1"/>
        <v>139</v>
      </c>
      <c r="F8" s="10">
        <f t="shared" si="1"/>
        <v>0</v>
      </c>
      <c r="G8" s="10">
        <f t="shared" si="1"/>
        <v>0</v>
      </c>
      <c r="H8" s="11"/>
      <c r="I8" s="12">
        <v>13343</v>
      </c>
      <c r="J8" s="12">
        <v>9</v>
      </c>
      <c r="K8" s="12">
        <v>29</v>
      </c>
      <c r="L8" s="12">
        <v>20</v>
      </c>
      <c r="M8" s="12">
        <v>0</v>
      </c>
      <c r="N8" s="12">
        <v>0</v>
      </c>
      <c r="O8" s="7"/>
      <c r="P8" s="12">
        <v>12916</v>
      </c>
      <c r="Q8" s="12">
        <v>8</v>
      </c>
      <c r="R8" s="12">
        <v>11</v>
      </c>
      <c r="S8" s="12">
        <v>11</v>
      </c>
      <c r="T8" s="12">
        <v>0</v>
      </c>
      <c r="U8" s="12">
        <v>0</v>
      </c>
      <c r="V8" s="7"/>
      <c r="W8" s="12">
        <v>19801</v>
      </c>
      <c r="X8" s="12">
        <v>34</v>
      </c>
      <c r="Y8" s="12">
        <v>15</v>
      </c>
      <c r="Z8" s="12">
        <v>10</v>
      </c>
      <c r="AA8" s="12">
        <v>0</v>
      </c>
      <c r="AB8" s="12">
        <v>0</v>
      </c>
      <c r="AC8" s="7"/>
      <c r="AD8" s="12">
        <v>19912</v>
      </c>
      <c r="AE8" s="12">
        <v>75</v>
      </c>
      <c r="AF8" s="12">
        <v>13</v>
      </c>
      <c r="AG8" s="12">
        <v>10</v>
      </c>
      <c r="AH8" s="12">
        <v>0</v>
      </c>
      <c r="AI8" s="12">
        <v>0</v>
      </c>
      <c r="AJ8" s="7"/>
      <c r="AK8" s="12">
        <v>22266</v>
      </c>
      <c r="AL8" s="12">
        <v>60</v>
      </c>
      <c r="AM8" s="12">
        <v>3</v>
      </c>
      <c r="AN8" s="12">
        <v>3</v>
      </c>
      <c r="AO8" s="12">
        <v>0</v>
      </c>
      <c r="AP8" s="12">
        <v>0</v>
      </c>
      <c r="AQ8" s="7"/>
      <c r="AR8" s="12">
        <v>27581</v>
      </c>
      <c r="AS8" s="12">
        <v>37</v>
      </c>
      <c r="AT8" s="12">
        <v>5</v>
      </c>
      <c r="AU8" s="12">
        <v>7</v>
      </c>
      <c r="AV8" s="12">
        <v>0</v>
      </c>
      <c r="AW8" s="12">
        <v>0</v>
      </c>
      <c r="AX8" s="7"/>
      <c r="AY8" s="12">
        <v>33318</v>
      </c>
      <c r="AZ8" s="12">
        <v>29</v>
      </c>
      <c r="BA8" s="12">
        <v>3</v>
      </c>
      <c r="BB8" s="12">
        <v>7</v>
      </c>
      <c r="BC8" s="12">
        <v>0</v>
      </c>
      <c r="BD8" s="12">
        <v>0</v>
      </c>
      <c r="BE8" s="7"/>
      <c r="BF8" s="12">
        <v>31915</v>
      </c>
      <c r="BG8" s="12">
        <v>39</v>
      </c>
      <c r="BH8" s="12">
        <v>5</v>
      </c>
      <c r="BI8" s="12">
        <v>6</v>
      </c>
      <c r="BJ8" s="12">
        <v>0</v>
      </c>
      <c r="BK8" s="12">
        <v>0</v>
      </c>
      <c r="BL8" s="7"/>
      <c r="BM8" s="12">
        <v>20555</v>
      </c>
      <c r="BN8" s="12">
        <v>45</v>
      </c>
      <c r="BO8" s="12">
        <v>11</v>
      </c>
      <c r="BP8" s="12">
        <v>11</v>
      </c>
      <c r="BQ8" s="12">
        <v>0</v>
      </c>
      <c r="BR8" s="12">
        <v>0</v>
      </c>
      <c r="BS8" s="7"/>
      <c r="BT8" s="12">
        <v>20995</v>
      </c>
      <c r="BU8" s="12">
        <v>52</v>
      </c>
      <c r="BV8" s="12">
        <v>31</v>
      </c>
      <c r="BW8" s="12">
        <v>25</v>
      </c>
      <c r="BX8" s="12">
        <v>0</v>
      </c>
      <c r="BY8" s="12">
        <v>0</v>
      </c>
      <c r="BZ8" s="7"/>
      <c r="CA8" s="12">
        <v>17457</v>
      </c>
      <c r="CB8" s="12">
        <v>29</v>
      </c>
      <c r="CC8" s="12">
        <v>20</v>
      </c>
      <c r="CD8" s="12">
        <v>19</v>
      </c>
      <c r="CE8" s="12">
        <v>0</v>
      </c>
      <c r="CF8" s="12">
        <v>0</v>
      </c>
      <c r="CG8" s="7"/>
      <c r="CH8" s="12">
        <v>18220</v>
      </c>
      <c r="CI8" s="12">
        <v>19</v>
      </c>
      <c r="CJ8" s="12">
        <v>20</v>
      </c>
      <c r="CK8" s="12">
        <v>10</v>
      </c>
      <c r="CL8" s="12">
        <v>0</v>
      </c>
      <c r="CM8" s="12">
        <v>0</v>
      </c>
    </row>
    <row r="9" spans="1:91" ht="15.75">
      <c r="A9" s="13" t="s">
        <v>11</v>
      </c>
      <c r="B9" s="10">
        <f t="shared" si="0"/>
        <v>137314</v>
      </c>
      <c r="C9" s="10">
        <f t="shared" si="1"/>
        <v>300</v>
      </c>
      <c r="D9" s="10">
        <f t="shared" si="1"/>
        <v>1024</v>
      </c>
      <c r="E9" s="10">
        <f t="shared" si="1"/>
        <v>1037</v>
      </c>
      <c r="F9" s="10">
        <f t="shared" si="1"/>
        <v>27.5</v>
      </c>
      <c r="G9" s="10">
        <f t="shared" si="1"/>
        <v>186</v>
      </c>
      <c r="H9" s="11"/>
      <c r="I9" s="12">
        <v>5187</v>
      </c>
      <c r="J9" s="12">
        <v>4</v>
      </c>
      <c r="K9" s="12">
        <v>40</v>
      </c>
      <c r="L9" s="12">
        <v>40</v>
      </c>
      <c r="M9" s="12">
        <v>14.5</v>
      </c>
      <c r="N9" s="12">
        <v>0</v>
      </c>
      <c r="O9" s="7"/>
      <c r="P9" s="12">
        <v>6538</v>
      </c>
      <c r="Q9" s="12">
        <v>11</v>
      </c>
      <c r="R9" s="12">
        <v>51</v>
      </c>
      <c r="S9" s="12">
        <v>51</v>
      </c>
      <c r="T9" s="12">
        <v>0</v>
      </c>
      <c r="U9" s="12">
        <v>0</v>
      </c>
      <c r="V9" s="7"/>
      <c r="W9" s="12">
        <v>13355</v>
      </c>
      <c r="X9" s="12">
        <v>17</v>
      </c>
      <c r="Y9" s="12">
        <v>156</v>
      </c>
      <c r="Z9" s="12">
        <v>157</v>
      </c>
      <c r="AA9" s="12">
        <v>0</v>
      </c>
      <c r="AB9" s="12">
        <v>0</v>
      </c>
      <c r="AC9" s="7"/>
      <c r="AD9" s="12">
        <v>18106</v>
      </c>
      <c r="AE9" s="12">
        <v>41</v>
      </c>
      <c r="AF9" s="12">
        <v>217</v>
      </c>
      <c r="AG9" s="12">
        <v>218</v>
      </c>
      <c r="AH9" s="12">
        <v>0</v>
      </c>
      <c r="AI9" s="12">
        <v>0</v>
      </c>
      <c r="AJ9" s="7"/>
      <c r="AK9" s="12">
        <v>12695</v>
      </c>
      <c r="AL9" s="12">
        <v>29</v>
      </c>
      <c r="AM9" s="12">
        <v>115</v>
      </c>
      <c r="AN9" s="12">
        <v>115</v>
      </c>
      <c r="AO9" s="12">
        <v>0</v>
      </c>
      <c r="AP9" s="12">
        <v>40</v>
      </c>
      <c r="AQ9" s="7"/>
      <c r="AR9" s="12">
        <v>6715</v>
      </c>
      <c r="AS9" s="12">
        <v>7</v>
      </c>
      <c r="AT9" s="12">
        <v>36</v>
      </c>
      <c r="AU9" s="12">
        <v>36</v>
      </c>
      <c r="AV9" s="12">
        <v>0</v>
      </c>
      <c r="AW9" s="12">
        <v>144</v>
      </c>
      <c r="AX9" s="7"/>
      <c r="AY9" s="12">
        <v>18023</v>
      </c>
      <c r="AZ9" s="12">
        <v>35</v>
      </c>
      <c r="BA9" s="12">
        <v>103</v>
      </c>
      <c r="BB9" s="12">
        <v>103</v>
      </c>
      <c r="BC9" s="12">
        <v>0</v>
      </c>
      <c r="BD9" s="12">
        <v>0</v>
      </c>
      <c r="BE9" s="7"/>
      <c r="BF9" s="12">
        <v>15085</v>
      </c>
      <c r="BG9" s="12">
        <v>38</v>
      </c>
      <c r="BH9" s="12">
        <v>51</v>
      </c>
      <c r="BI9" s="12">
        <v>58</v>
      </c>
      <c r="BJ9" s="12">
        <v>0</v>
      </c>
      <c r="BK9" s="12">
        <v>2</v>
      </c>
      <c r="BL9" s="7"/>
      <c r="BM9" s="12">
        <v>13092</v>
      </c>
      <c r="BN9" s="12">
        <v>34</v>
      </c>
      <c r="BO9" s="12">
        <v>65</v>
      </c>
      <c r="BP9" s="12">
        <v>70</v>
      </c>
      <c r="BQ9" s="12">
        <v>0</v>
      </c>
      <c r="BR9" s="12">
        <v>0</v>
      </c>
      <c r="BS9" s="7"/>
      <c r="BT9" s="12">
        <v>13940</v>
      </c>
      <c r="BU9" s="12">
        <v>45</v>
      </c>
      <c r="BV9" s="12">
        <v>88</v>
      </c>
      <c r="BW9" s="12">
        <v>90</v>
      </c>
      <c r="BX9" s="12">
        <v>0</v>
      </c>
      <c r="BY9" s="12">
        <v>0</v>
      </c>
      <c r="BZ9" s="7"/>
      <c r="CA9" s="12">
        <v>7948</v>
      </c>
      <c r="CB9" s="12">
        <v>26</v>
      </c>
      <c r="CC9" s="12">
        <v>64</v>
      </c>
      <c r="CD9" s="12">
        <v>64</v>
      </c>
      <c r="CE9" s="12">
        <v>2</v>
      </c>
      <c r="CF9" s="12">
        <v>0</v>
      </c>
      <c r="CG9" s="7"/>
      <c r="CH9" s="12">
        <v>6630</v>
      </c>
      <c r="CI9" s="12">
        <v>13</v>
      </c>
      <c r="CJ9" s="12">
        <v>38</v>
      </c>
      <c r="CK9" s="12">
        <v>35</v>
      </c>
      <c r="CL9" s="12">
        <v>11</v>
      </c>
      <c r="CM9" s="12">
        <v>0</v>
      </c>
    </row>
    <row r="10" spans="1:91" ht="15.75">
      <c r="A10" s="13" t="s">
        <v>12</v>
      </c>
      <c r="B10" s="10">
        <f t="shared" si="0"/>
        <v>55379</v>
      </c>
      <c r="C10" s="10">
        <f t="shared" si="1"/>
        <v>103</v>
      </c>
      <c r="D10" s="10">
        <f t="shared" si="1"/>
        <v>209</v>
      </c>
      <c r="E10" s="10">
        <f t="shared" si="1"/>
        <v>227</v>
      </c>
      <c r="F10" s="10"/>
      <c r="G10" s="10">
        <f t="shared" si="1"/>
        <v>8</v>
      </c>
      <c r="H10" s="11"/>
      <c r="I10" s="12">
        <v>2765</v>
      </c>
      <c r="J10" s="12">
        <v>9</v>
      </c>
      <c r="K10" s="12">
        <v>11</v>
      </c>
      <c r="L10" s="12">
        <v>15</v>
      </c>
      <c r="M10" s="12">
        <v>0</v>
      </c>
      <c r="N10" s="12">
        <v>0</v>
      </c>
      <c r="O10" s="7"/>
      <c r="P10" s="12">
        <v>2487</v>
      </c>
      <c r="Q10" s="12">
        <v>3</v>
      </c>
      <c r="R10" s="12">
        <v>9</v>
      </c>
      <c r="S10" s="12">
        <v>10</v>
      </c>
      <c r="T10" s="12">
        <v>0</v>
      </c>
      <c r="U10" s="12">
        <v>0</v>
      </c>
      <c r="V10" s="7"/>
      <c r="W10" s="12">
        <v>3869</v>
      </c>
      <c r="X10" s="12">
        <v>6</v>
      </c>
      <c r="Y10" s="12">
        <v>12</v>
      </c>
      <c r="Z10" s="12">
        <v>12</v>
      </c>
      <c r="AA10" s="12">
        <v>0</v>
      </c>
      <c r="AB10" s="12">
        <v>0</v>
      </c>
      <c r="AC10" s="7"/>
      <c r="AD10" s="12">
        <v>4552</v>
      </c>
      <c r="AE10" s="12">
        <v>15</v>
      </c>
      <c r="AF10" s="12">
        <v>17</v>
      </c>
      <c r="AG10" s="12">
        <v>17</v>
      </c>
      <c r="AH10" s="12">
        <v>0</v>
      </c>
      <c r="AI10" s="12">
        <v>0</v>
      </c>
      <c r="AJ10" s="7"/>
      <c r="AK10" s="12">
        <v>5445</v>
      </c>
      <c r="AL10" s="12">
        <v>19</v>
      </c>
      <c r="AM10" s="12">
        <v>28</v>
      </c>
      <c r="AN10" s="12">
        <v>29</v>
      </c>
      <c r="AO10" s="12">
        <v>0</v>
      </c>
      <c r="AP10" s="12">
        <v>0</v>
      </c>
      <c r="AQ10" s="7"/>
      <c r="AR10" s="12">
        <v>5543</v>
      </c>
      <c r="AS10" s="12">
        <v>5</v>
      </c>
      <c r="AT10" s="12">
        <v>28</v>
      </c>
      <c r="AU10" s="12">
        <v>30</v>
      </c>
      <c r="AV10" s="12">
        <v>0</v>
      </c>
      <c r="AW10" s="12">
        <v>0</v>
      </c>
      <c r="AX10" s="7"/>
      <c r="AY10" s="12">
        <v>6311</v>
      </c>
      <c r="AZ10" s="12">
        <v>10</v>
      </c>
      <c r="BA10" s="12">
        <v>18</v>
      </c>
      <c r="BB10" s="12">
        <v>16</v>
      </c>
      <c r="BC10" s="12">
        <v>0</v>
      </c>
      <c r="BD10" s="12">
        <v>0</v>
      </c>
      <c r="BE10" s="7"/>
      <c r="BF10" s="12">
        <v>5641</v>
      </c>
      <c r="BG10" s="12">
        <v>5</v>
      </c>
      <c r="BH10" s="12">
        <v>30</v>
      </c>
      <c r="BI10" s="12">
        <v>34</v>
      </c>
      <c r="BJ10" s="12">
        <v>0</v>
      </c>
      <c r="BK10" s="12">
        <v>0</v>
      </c>
      <c r="BL10" s="7"/>
      <c r="BM10" s="12">
        <v>4755</v>
      </c>
      <c r="BN10" s="12">
        <v>8</v>
      </c>
      <c r="BO10" s="12">
        <v>25</v>
      </c>
      <c r="BP10" s="12">
        <v>31</v>
      </c>
      <c r="BQ10" s="12">
        <v>0</v>
      </c>
      <c r="BR10" s="12">
        <v>8</v>
      </c>
      <c r="BS10" s="7"/>
      <c r="BT10" s="12">
        <v>6205</v>
      </c>
      <c r="BU10" s="12">
        <v>15</v>
      </c>
      <c r="BV10" s="12">
        <v>13</v>
      </c>
      <c r="BW10" s="12">
        <v>16</v>
      </c>
      <c r="BX10" s="12">
        <v>0</v>
      </c>
      <c r="BY10" s="12">
        <v>0</v>
      </c>
      <c r="BZ10" s="7"/>
      <c r="CA10" s="12">
        <v>4635</v>
      </c>
      <c r="CB10" s="12">
        <v>5</v>
      </c>
      <c r="CC10" s="12">
        <v>11</v>
      </c>
      <c r="CD10" s="12">
        <v>11</v>
      </c>
      <c r="CE10" s="12">
        <v>0</v>
      </c>
      <c r="CF10" s="12">
        <v>0</v>
      </c>
      <c r="CG10" s="7"/>
      <c r="CH10" s="12">
        <v>3171</v>
      </c>
      <c r="CI10" s="12">
        <v>3</v>
      </c>
      <c r="CJ10" s="12">
        <v>7</v>
      </c>
      <c r="CK10" s="12">
        <v>6</v>
      </c>
      <c r="CL10" s="12">
        <v>0</v>
      </c>
      <c r="CM10" s="12">
        <v>0</v>
      </c>
    </row>
    <row r="11" spans="1:91" ht="15.75">
      <c r="A11" s="13" t="s">
        <v>13</v>
      </c>
      <c r="B11" s="10">
        <f t="shared" si="0"/>
        <v>82889</v>
      </c>
      <c r="C11" s="10">
        <f t="shared" si="1"/>
        <v>121</v>
      </c>
      <c r="D11" s="10">
        <f t="shared" si="1"/>
        <v>164</v>
      </c>
      <c r="E11" s="10">
        <f t="shared" si="1"/>
        <v>230</v>
      </c>
      <c r="F11" s="10"/>
      <c r="G11" s="10">
        <f t="shared" si="1"/>
        <v>0</v>
      </c>
      <c r="H11" s="11"/>
      <c r="I11" s="12">
        <v>2784</v>
      </c>
      <c r="J11" s="12">
        <v>3</v>
      </c>
      <c r="K11" s="12">
        <v>7</v>
      </c>
      <c r="L11" s="12">
        <v>7</v>
      </c>
      <c r="M11" s="12">
        <v>0</v>
      </c>
      <c r="N11" s="12">
        <v>0</v>
      </c>
      <c r="O11" s="7"/>
      <c r="P11" s="12">
        <v>2791</v>
      </c>
      <c r="Q11" s="12">
        <v>2</v>
      </c>
      <c r="R11" s="12">
        <v>8</v>
      </c>
      <c r="S11" s="12">
        <v>11</v>
      </c>
      <c r="T11" s="12">
        <v>0</v>
      </c>
      <c r="U11" s="12">
        <v>0</v>
      </c>
      <c r="V11" s="7"/>
      <c r="W11" s="12">
        <v>4370</v>
      </c>
      <c r="X11" s="12">
        <v>8</v>
      </c>
      <c r="Y11" s="12">
        <v>6</v>
      </c>
      <c r="Z11" s="12">
        <v>7</v>
      </c>
      <c r="AA11" s="12">
        <v>0</v>
      </c>
      <c r="AB11" s="12">
        <v>0</v>
      </c>
      <c r="AC11" s="7"/>
      <c r="AD11" s="12">
        <v>6136</v>
      </c>
      <c r="AE11" s="12">
        <v>18</v>
      </c>
      <c r="AF11" s="12">
        <v>18</v>
      </c>
      <c r="AG11" s="12">
        <v>25</v>
      </c>
      <c r="AH11" s="12">
        <v>0</v>
      </c>
      <c r="AI11" s="12">
        <v>0</v>
      </c>
      <c r="AJ11" s="7"/>
      <c r="AK11" s="12">
        <v>6165</v>
      </c>
      <c r="AL11" s="12">
        <v>14</v>
      </c>
      <c r="AM11" s="12">
        <v>12</v>
      </c>
      <c r="AN11" s="12">
        <v>19</v>
      </c>
      <c r="AO11" s="12">
        <v>0</v>
      </c>
      <c r="AP11" s="12">
        <v>0</v>
      </c>
      <c r="AQ11" s="7"/>
      <c r="AR11" s="12">
        <v>7908</v>
      </c>
      <c r="AS11" s="12">
        <v>10</v>
      </c>
      <c r="AT11" s="12">
        <v>14</v>
      </c>
      <c r="AU11" s="12">
        <v>20</v>
      </c>
      <c r="AV11" s="12">
        <v>0</v>
      </c>
      <c r="AW11" s="12">
        <v>0</v>
      </c>
      <c r="AX11" s="7"/>
      <c r="AY11" s="12">
        <v>13387</v>
      </c>
      <c r="AZ11" s="12">
        <v>12</v>
      </c>
      <c r="BA11" s="12">
        <v>26</v>
      </c>
      <c r="BB11" s="12">
        <v>41</v>
      </c>
      <c r="BC11" s="12">
        <v>0</v>
      </c>
      <c r="BD11" s="12">
        <v>0</v>
      </c>
      <c r="BE11" s="7"/>
      <c r="BF11" s="12">
        <v>13042</v>
      </c>
      <c r="BG11" s="12">
        <v>14</v>
      </c>
      <c r="BH11" s="12">
        <v>24</v>
      </c>
      <c r="BI11" s="12">
        <v>43</v>
      </c>
      <c r="BJ11" s="12">
        <v>0</v>
      </c>
      <c r="BK11" s="12">
        <v>0</v>
      </c>
      <c r="BL11" s="7"/>
      <c r="BM11" s="12">
        <v>8722</v>
      </c>
      <c r="BN11" s="12">
        <v>7</v>
      </c>
      <c r="BO11" s="12">
        <v>12</v>
      </c>
      <c r="BP11" s="12">
        <v>12</v>
      </c>
      <c r="BQ11" s="12">
        <v>0</v>
      </c>
      <c r="BR11" s="12">
        <v>0</v>
      </c>
      <c r="BS11" s="7"/>
      <c r="BT11" s="12">
        <v>7168</v>
      </c>
      <c r="BU11" s="12">
        <v>12</v>
      </c>
      <c r="BV11" s="12">
        <v>20</v>
      </c>
      <c r="BW11" s="12">
        <v>27</v>
      </c>
      <c r="BX11" s="12">
        <v>0</v>
      </c>
      <c r="BY11" s="12">
        <v>0</v>
      </c>
      <c r="BZ11" s="7"/>
      <c r="CA11" s="12">
        <v>5642</v>
      </c>
      <c r="CB11" s="12">
        <v>12</v>
      </c>
      <c r="CC11" s="12">
        <v>7</v>
      </c>
      <c r="CD11" s="12">
        <v>8</v>
      </c>
      <c r="CE11" s="12">
        <v>0</v>
      </c>
      <c r="CF11" s="12">
        <v>0</v>
      </c>
      <c r="CG11" s="7"/>
      <c r="CH11" s="12">
        <v>4774</v>
      </c>
      <c r="CI11" s="12">
        <v>9</v>
      </c>
      <c r="CJ11" s="12">
        <v>10</v>
      </c>
      <c r="CK11" s="12">
        <v>10</v>
      </c>
      <c r="CL11" s="12">
        <v>0</v>
      </c>
      <c r="CM11" s="12">
        <v>0</v>
      </c>
    </row>
    <row r="12" spans="1:91" ht="15.75">
      <c r="A12" s="13" t="s">
        <v>14</v>
      </c>
      <c r="B12" s="10">
        <f t="shared" si="0"/>
        <v>49164</v>
      </c>
      <c r="C12" s="10">
        <f t="shared" si="1"/>
        <v>8</v>
      </c>
      <c r="D12" s="10">
        <f t="shared" si="1"/>
        <v>114</v>
      </c>
      <c r="E12" s="10">
        <f t="shared" si="1"/>
        <v>108</v>
      </c>
      <c r="F12" s="10">
        <f t="shared" si="1"/>
        <v>24.5</v>
      </c>
      <c r="G12" s="10">
        <f t="shared" si="1"/>
        <v>0</v>
      </c>
      <c r="H12" s="11"/>
      <c r="I12" s="12">
        <v>1590</v>
      </c>
      <c r="J12" s="12">
        <v>0</v>
      </c>
      <c r="K12" s="12">
        <v>13</v>
      </c>
      <c r="L12" s="12">
        <v>13</v>
      </c>
      <c r="M12" s="12">
        <v>24.5</v>
      </c>
      <c r="N12" s="12">
        <v>0</v>
      </c>
      <c r="O12" s="7"/>
      <c r="P12" s="12">
        <v>2056</v>
      </c>
      <c r="Q12" s="12">
        <v>0</v>
      </c>
      <c r="R12" s="12">
        <v>16</v>
      </c>
      <c r="S12" s="12">
        <v>16</v>
      </c>
      <c r="T12" s="12">
        <v>0</v>
      </c>
      <c r="U12" s="12">
        <v>0</v>
      </c>
      <c r="V12" s="7"/>
      <c r="W12" s="12">
        <v>3527</v>
      </c>
      <c r="X12" s="12">
        <v>0</v>
      </c>
      <c r="Y12" s="12">
        <v>15</v>
      </c>
      <c r="Z12" s="12">
        <v>13</v>
      </c>
      <c r="AA12" s="12">
        <v>0</v>
      </c>
      <c r="AB12" s="12">
        <v>0</v>
      </c>
      <c r="AC12" s="7"/>
      <c r="AD12" s="12">
        <v>3218</v>
      </c>
      <c r="AE12" s="12">
        <v>0</v>
      </c>
      <c r="AF12" s="12">
        <v>6</v>
      </c>
      <c r="AG12" s="12">
        <v>5</v>
      </c>
      <c r="AH12" s="12">
        <v>0</v>
      </c>
      <c r="AI12" s="12">
        <v>0</v>
      </c>
      <c r="AJ12" s="7"/>
      <c r="AK12" s="12">
        <v>3312</v>
      </c>
      <c r="AL12" s="12">
        <v>0</v>
      </c>
      <c r="AM12" s="12">
        <v>10</v>
      </c>
      <c r="AN12" s="12">
        <v>9</v>
      </c>
      <c r="AO12" s="12">
        <v>0</v>
      </c>
      <c r="AP12" s="12">
        <v>0</v>
      </c>
      <c r="AQ12" s="7"/>
      <c r="AR12" s="12">
        <v>5876</v>
      </c>
      <c r="AS12" s="12">
        <v>0</v>
      </c>
      <c r="AT12" s="12">
        <v>6</v>
      </c>
      <c r="AU12" s="12">
        <v>6</v>
      </c>
      <c r="AV12" s="12">
        <v>0</v>
      </c>
      <c r="AW12" s="12">
        <v>0</v>
      </c>
      <c r="AX12" s="7"/>
      <c r="AY12" s="12">
        <v>6047</v>
      </c>
      <c r="AZ12" s="12">
        <v>0</v>
      </c>
      <c r="BA12" s="12">
        <v>6</v>
      </c>
      <c r="BB12" s="12">
        <v>6</v>
      </c>
      <c r="BC12" s="12">
        <v>0</v>
      </c>
      <c r="BD12" s="12">
        <v>0</v>
      </c>
      <c r="BE12" s="7"/>
      <c r="BF12" s="12">
        <v>5460</v>
      </c>
      <c r="BG12" s="12">
        <v>0</v>
      </c>
      <c r="BH12" s="12">
        <v>7</v>
      </c>
      <c r="BI12" s="12">
        <v>7</v>
      </c>
      <c r="BJ12" s="12">
        <v>0</v>
      </c>
      <c r="BK12" s="12">
        <v>0</v>
      </c>
      <c r="BL12" s="7"/>
      <c r="BM12" s="12">
        <v>5436</v>
      </c>
      <c r="BN12" s="12">
        <v>1</v>
      </c>
      <c r="BO12" s="12">
        <v>9</v>
      </c>
      <c r="BP12" s="12">
        <v>9</v>
      </c>
      <c r="BQ12" s="12">
        <v>0</v>
      </c>
      <c r="BR12" s="12">
        <v>0</v>
      </c>
      <c r="BS12" s="7"/>
      <c r="BT12" s="12">
        <v>6438</v>
      </c>
      <c r="BU12" s="12">
        <v>3</v>
      </c>
      <c r="BV12" s="12">
        <v>5</v>
      </c>
      <c r="BW12" s="12">
        <v>5</v>
      </c>
      <c r="BX12" s="12">
        <v>0</v>
      </c>
      <c r="BY12" s="12">
        <v>0</v>
      </c>
      <c r="BZ12" s="7"/>
      <c r="CA12" s="12">
        <v>3403</v>
      </c>
      <c r="CB12" s="12">
        <v>4</v>
      </c>
      <c r="CC12" s="12">
        <v>10</v>
      </c>
      <c r="CD12" s="12">
        <v>8</v>
      </c>
      <c r="CE12" s="12">
        <v>0</v>
      </c>
      <c r="CF12" s="12">
        <v>0</v>
      </c>
      <c r="CG12" s="7"/>
      <c r="CH12" s="12">
        <v>2801</v>
      </c>
      <c r="CI12" s="12">
        <v>0</v>
      </c>
      <c r="CJ12" s="12">
        <v>11</v>
      </c>
      <c r="CK12" s="12">
        <v>11</v>
      </c>
      <c r="CL12" s="12">
        <v>0</v>
      </c>
      <c r="CM12" s="12">
        <v>0</v>
      </c>
    </row>
    <row r="13" spans="1:91" ht="15.75">
      <c r="A13" s="13" t="s">
        <v>15</v>
      </c>
      <c r="B13" s="10">
        <f t="shared" si="0"/>
        <v>173086</v>
      </c>
      <c r="C13" s="10">
        <f t="shared" si="1"/>
        <v>442</v>
      </c>
      <c r="D13" s="10">
        <f t="shared" si="1"/>
        <v>874</v>
      </c>
      <c r="E13" s="10">
        <f t="shared" si="1"/>
        <v>904</v>
      </c>
      <c r="F13" s="10">
        <f t="shared" si="1"/>
        <v>7</v>
      </c>
      <c r="G13" s="10">
        <f t="shared" si="1"/>
        <v>3</v>
      </c>
      <c r="H13" s="11"/>
      <c r="I13" s="12">
        <v>7118</v>
      </c>
      <c r="J13" s="12">
        <v>41</v>
      </c>
      <c r="K13" s="12">
        <v>14</v>
      </c>
      <c r="L13" s="12">
        <v>11</v>
      </c>
      <c r="M13" s="12">
        <v>2.5</v>
      </c>
      <c r="N13" s="12">
        <v>0</v>
      </c>
      <c r="O13" s="7"/>
      <c r="P13" s="12">
        <v>9583</v>
      </c>
      <c r="Q13" s="12">
        <v>21</v>
      </c>
      <c r="R13" s="12">
        <v>55</v>
      </c>
      <c r="S13" s="12">
        <v>50</v>
      </c>
      <c r="T13" s="12">
        <v>0.5</v>
      </c>
      <c r="U13" s="12">
        <v>3</v>
      </c>
      <c r="V13" s="7"/>
      <c r="W13" s="12">
        <v>18477</v>
      </c>
      <c r="X13" s="12">
        <v>44</v>
      </c>
      <c r="Y13" s="12">
        <v>193</v>
      </c>
      <c r="Z13" s="12">
        <v>196</v>
      </c>
      <c r="AA13" s="12">
        <v>0</v>
      </c>
      <c r="AB13" s="12">
        <v>0</v>
      </c>
      <c r="AC13" s="7"/>
      <c r="AD13" s="12">
        <v>21025</v>
      </c>
      <c r="AE13" s="12">
        <v>71</v>
      </c>
      <c r="AF13" s="12">
        <v>217</v>
      </c>
      <c r="AG13" s="12">
        <v>227</v>
      </c>
      <c r="AH13" s="12">
        <v>0</v>
      </c>
      <c r="AI13" s="12">
        <v>0</v>
      </c>
      <c r="AJ13" s="7"/>
      <c r="AK13" s="12">
        <v>16466</v>
      </c>
      <c r="AL13" s="12">
        <v>29</v>
      </c>
      <c r="AM13" s="12">
        <v>107</v>
      </c>
      <c r="AN13" s="12">
        <v>111</v>
      </c>
      <c r="AO13" s="12">
        <v>0</v>
      </c>
      <c r="AP13" s="12">
        <v>0</v>
      </c>
      <c r="AQ13" s="7"/>
      <c r="AR13" s="12">
        <v>15981</v>
      </c>
      <c r="AS13" s="12">
        <v>36</v>
      </c>
      <c r="AT13" s="12">
        <v>60</v>
      </c>
      <c r="AU13" s="12">
        <v>65</v>
      </c>
      <c r="AV13" s="12">
        <v>0</v>
      </c>
      <c r="AW13" s="12">
        <v>0</v>
      </c>
      <c r="AX13" s="7"/>
      <c r="AY13" s="12">
        <v>20754</v>
      </c>
      <c r="AZ13" s="12">
        <v>32</v>
      </c>
      <c r="BA13" s="12">
        <v>50</v>
      </c>
      <c r="BB13" s="12">
        <v>51</v>
      </c>
      <c r="BC13" s="12">
        <v>0</v>
      </c>
      <c r="BD13" s="12">
        <v>0</v>
      </c>
      <c r="BE13" s="7"/>
      <c r="BF13" s="12">
        <v>18488</v>
      </c>
      <c r="BG13" s="12">
        <v>33</v>
      </c>
      <c r="BH13" s="12">
        <v>40</v>
      </c>
      <c r="BI13" s="12">
        <v>41</v>
      </c>
      <c r="BJ13" s="12">
        <v>0</v>
      </c>
      <c r="BK13" s="12">
        <v>0</v>
      </c>
      <c r="BL13" s="7"/>
      <c r="BM13" s="12">
        <v>13182</v>
      </c>
      <c r="BN13" s="12">
        <v>55</v>
      </c>
      <c r="BO13" s="12">
        <v>39</v>
      </c>
      <c r="BP13" s="12">
        <v>42</v>
      </c>
      <c r="BQ13" s="12">
        <v>4</v>
      </c>
      <c r="BR13" s="12">
        <v>0</v>
      </c>
      <c r="BS13" s="7"/>
      <c r="BT13" s="12">
        <v>13270</v>
      </c>
      <c r="BU13" s="12">
        <v>36</v>
      </c>
      <c r="BV13" s="12">
        <v>33</v>
      </c>
      <c r="BW13" s="12">
        <v>39</v>
      </c>
      <c r="BX13" s="12">
        <v>0</v>
      </c>
      <c r="BY13" s="12">
        <v>0</v>
      </c>
      <c r="BZ13" s="7"/>
      <c r="CA13" s="12">
        <v>9733</v>
      </c>
      <c r="CB13" s="12">
        <v>31</v>
      </c>
      <c r="CC13" s="12">
        <v>26</v>
      </c>
      <c r="CD13" s="12">
        <v>27</v>
      </c>
      <c r="CE13" s="12">
        <v>0</v>
      </c>
      <c r="CF13" s="12">
        <v>0</v>
      </c>
      <c r="CG13" s="7"/>
      <c r="CH13" s="12">
        <v>9009</v>
      </c>
      <c r="CI13" s="12">
        <v>13</v>
      </c>
      <c r="CJ13" s="12">
        <v>40</v>
      </c>
      <c r="CK13" s="12">
        <v>44</v>
      </c>
      <c r="CL13" s="12">
        <v>0</v>
      </c>
      <c r="CM13" s="12">
        <v>0</v>
      </c>
    </row>
    <row r="14" spans="1:91" ht="15.75">
      <c r="A14" s="13" t="s">
        <v>16</v>
      </c>
      <c r="B14" s="10">
        <f>(I14+P14+W14+AD14+AK14+AR14+AY14+BF14+BM14+BT14+CA14+CH14)</f>
        <v>1144837</v>
      </c>
      <c r="C14" s="10">
        <f t="shared" si="1"/>
        <v>626</v>
      </c>
      <c r="D14" s="10">
        <f t="shared" si="1"/>
        <v>131</v>
      </c>
      <c r="E14" s="10">
        <f t="shared" si="1"/>
        <v>195</v>
      </c>
      <c r="F14" s="10">
        <f t="shared" si="1"/>
        <v>0</v>
      </c>
      <c r="G14" s="10">
        <f t="shared" si="1"/>
        <v>12</v>
      </c>
      <c r="H14" s="11"/>
      <c r="I14" s="12">
        <v>58956</v>
      </c>
      <c r="J14" s="12">
        <v>12</v>
      </c>
      <c r="K14" s="12">
        <v>2</v>
      </c>
      <c r="L14" s="12">
        <v>2</v>
      </c>
      <c r="M14" s="12">
        <v>0</v>
      </c>
      <c r="N14" s="12">
        <v>0</v>
      </c>
      <c r="O14" s="7"/>
      <c r="P14" s="12">
        <v>58861</v>
      </c>
      <c r="Q14" s="12">
        <v>26</v>
      </c>
      <c r="R14" s="12">
        <v>3</v>
      </c>
      <c r="S14" s="12">
        <v>3</v>
      </c>
      <c r="T14" s="12">
        <v>0</v>
      </c>
      <c r="U14" s="12">
        <v>0</v>
      </c>
      <c r="V14" s="7"/>
      <c r="W14" s="12">
        <v>72680</v>
      </c>
      <c r="X14" s="12">
        <v>73</v>
      </c>
      <c r="Y14" s="12">
        <v>13</v>
      </c>
      <c r="Z14" s="12">
        <v>10</v>
      </c>
      <c r="AA14" s="12">
        <v>0</v>
      </c>
      <c r="AB14" s="12">
        <v>0</v>
      </c>
      <c r="AC14" s="7"/>
      <c r="AD14" s="12">
        <v>82438</v>
      </c>
      <c r="AE14" s="12">
        <v>99</v>
      </c>
      <c r="AF14" s="12">
        <v>13</v>
      </c>
      <c r="AG14" s="12">
        <v>20</v>
      </c>
      <c r="AH14" s="12">
        <v>0</v>
      </c>
      <c r="AI14" s="12">
        <v>0</v>
      </c>
      <c r="AJ14" s="7"/>
      <c r="AK14" s="12">
        <v>103664</v>
      </c>
      <c r="AL14" s="12">
        <v>86</v>
      </c>
      <c r="AM14" s="12">
        <v>16</v>
      </c>
      <c r="AN14" s="12">
        <v>17</v>
      </c>
      <c r="AO14" s="12">
        <v>0</v>
      </c>
      <c r="AP14" s="12">
        <v>0</v>
      </c>
      <c r="AQ14" s="7"/>
      <c r="AR14" s="12">
        <v>124287</v>
      </c>
      <c r="AS14" s="12">
        <v>47</v>
      </c>
      <c r="AT14" s="12">
        <v>24</v>
      </c>
      <c r="AU14" s="12">
        <v>42</v>
      </c>
      <c r="AV14" s="12">
        <v>0</v>
      </c>
      <c r="AW14" s="12">
        <v>0</v>
      </c>
      <c r="AX14" s="7"/>
      <c r="AY14" s="12">
        <v>150050</v>
      </c>
      <c r="AZ14" s="12">
        <v>23</v>
      </c>
      <c r="BA14" s="12">
        <v>20</v>
      </c>
      <c r="BB14" s="12">
        <v>31</v>
      </c>
      <c r="BC14" s="12">
        <v>0</v>
      </c>
      <c r="BD14" s="12">
        <v>0</v>
      </c>
      <c r="BE14" s="7"/>
      <c r="BF14" s="12">
        <v>133770</v>
      </c>
      <c r="BG14" s="12">
        <v>31</v>
      </c>
      <c r="BH14" s="12">
        <v>9</v>
      </c>
      <c r="BI14" s="12">
        <v>23</v>
      </c>
      <c r="BJ14" s="12">
        <v>0</v>
      </c>
      <c r="BK14" s="12">
        <v>0</v>
      </c>
      <c r="BL14" s="7"/>
      <c r="BM14" s="12">
        <v>105461</v>
      </c>
      <c r="BN14" s="12">
        <v>39</v>
      </c>
      <c r="BO14" s="12">
        <v>14</v>
      </c>
      <c r="BP14" s="12">
        <v>22</v>
      </c>
      <c r="BQ14" s="12">
        <v>0</v>
      </c>
      <c r="BR14" s="12">
        <v>0</v>
      </c>
      <c r="BS14" s="7"/>
      <c r="BT14" s="12">
        <v>98491</v>
      </c>
      <c r="BU14" s="12">
        <v>83</v>
      </c>
      <c r="BV14" s="12">
        <v>10</v>
      </c>
      <c r="BW14" s="12">
        <v>16</v>
      </c>
      <c r="BX14" s="12">
        <v>0</v>
      </c>
      <c r="BY14" s="12">
        <v>0</v>
      </c>
      <c r="BZ14" s="7"/>
      <c r="CA14" s="12">
        <v>86520</v>
      </c>
      <c r="CB14" s="12">
        <v>80</v>
      </c>
      <c r="CC14" s="12">
        <v>5</v>
      </c>
      <c r="CD14" s="12">
        <v>7</v>
      </c>
      <c r="CE14" s="12">
        <v>0</v>
      </c>
      <c r="CF14" s="12">
        <v>0</v>
      </c>
      <c r="CG14" s="7"/>
      <c r="CH14" s="12">
        <v>69659</v>
      </c>
      <c r="CI14" s="12">
        <v>27</v>
      </c>
      <c r="CJ14" s="12">
        <v>2</v>
      </c>
      <c r="CK14" s="12">
        <v>2</v>
      </c>
      <c r="CL14" s="12">
        <v>0</v>
      </c>
      <c r="CM14" s="12">
        <v>12</v>
      </c>
    </row>
    <row r="15" spans="1:91" ht="18" customHeight="1">
      <c r="A15" s="14" t="s">
        <v>32</v>
      </c>
      <c r="B15" s="10">
        <f t="shared" si="1"/>
        <v>2325081</v>
      </c>
      <c r="C15" s="10">
        <f t="shared" si="1"/>
        <v>2777</v>
      </c>
      <c r="D15" s="10">
        <f t="shared" si="1"/>
        <v>4392</v>
      </c>
      <c r="E15" s="10">
        <f t="shared" si="1"/>
        <v>4692</v>
      </c>
      <c r="F15" s="10">
        <f t="shared" si="1"/>
        <v>48.5</v>
      </c>
      <c r="G15" s="10">
        <f t="shared" si="1"/>
        <v>3</v>
      </c>
      <c r="H15" s="5"/>
      <c r="I15" s="15">
        <v>110922</v>
      </c>
      <c r="J15" s="15">
        <v>98</v>
      </c>
      <c r="K15" s="15">
        <v>203</v>
      </c>
      <c r="L15" s="15">
        <v>201</v>
      </c>
      <c r="M15" s="15">
        <f>SUM(M3:M14)</f>
        <v>45.5</v>
      </c>
      <c r="N15" s="15">
        <f>SUM(N3:N14)</f>
        <v>0</v>
      </c>
      <c r="O15" s="7"/>
      <c r="P15" s="15">
        <v>113630</v>
      </c>
      <c r="Q15" s="15">
        <v>79</v>
      </c>
      <c r="R15" s="15">
        <v>232</v>
      </c>
      <c r="S15" s="15">
        <v>234</v>
      </c>
      <c r="T15" s="15">
        <f>SUM(T3:T14)</f>
        <v>0.5</v>
      </c>
      <c r="U15" s="15">
        <f>SUM(U3:U14)</f>
        <v>3</v>
      </c>
      <c r="V15" s="7"/>
      <c r="W15" s="15">
        <v>162726</v>
      </c>
      <c r="X15" s="15">
        <v>240</v>
      </c>
      <c r="Y15" s="15">
        <v>498</v>
      </c>
      <c r="Z15" s="15">
        <v>498</v>
      </c>
      <c r="AA15" s="15">
        <f>SUM(AA3:AA14)</f>
        <v>2.5</v>
      </c>
      <c r="AB15" s="15">
        <v>0</v>
      </c>
      <c r="AC15" s="7"/>
      <c r="AD15" s="15">
        <v>189287</v>
      </c>
      <c r="AE15" s="15">
        <v>410</v>
      </c>
      <c r="AF15" s="15">
        <v>640</v>
      </c>
      <c r="AG15" s="15">
        <v>674</v>
      </c>
      <c r="AH15" s="15">
        <v>0</v>
      </c>
      <c r="AI15" s="15">
        <v>0</v>
      </c>
      <c r="AJ15" s="7"/>
      <c r="AK15" s="15">
        <v>207957</v>
      </c>
      <c r="AL15" s="15">
        <v>357</v>
      </c>
      <c r="AM15" s="15">
        <v>478</v>
      </c>
      <c r="AN15" s="15">
        <v>509</v>
      </c>
      <c r="AO15" s="15">
        <v>0</v>
      </c>
      <c r="AP15" s="15">
        <v>0</v>
      </c>
      <c r="AQ15" s="7"/>
      <c r="AR15" s="15">
        <v>240982</v>
      </c>
      <c r="AS15" s="15">
        <v>220</v>
      </c>
      <c r="AT15" s="15">
        <v>306</v>
      </c>
      <c r="AU15" s="15">
        <v>339</v>
      </c>
      <c r="AV15" s="15">
        <v>0</v>
      </c>
      <c r="AW15" s="15">
        <v>0</v>
      </c>
      <c r="AX15" s="7"/>
      <c r="AY15" s="15">
        <v>302117</v>
      </c>
      <c r="AZ15" s="15">
        <v>213</v>
      </c>
      <c r="BA15" s="15">
        <v>407</v>
      </c>
      <c r="BB15" s="15">
        <v>469</v>
      </c>
      <c r="BC15" s="15">
        <v>0</v>
      </c>
      <c r="BD15" s="15">
        <v>0</v>
      </c>
      <c r="BE15" s="7"/>
      <c r="BF15" s="15">
        <v>268089</v>
      </c>
      <c r="BG15" s="15">
        <v>190</v>
      </c>
      <c r="BH15" s="15">
        <v>332</v>
      </c>
      <c r="BI15" s="15">
        <v>405</v>
      </c>
      <c r="BJ15" s="15">
        <v>0</v>
      </c>
      <c r="BK15" s="15">
        <v>0</v>
      </c>
      <c r="BL15" s="7"/>
      <c r="BM15" s="15">
        <v>209304</v>
      </c>
      <c r="BN15" s="15">
        <v>257</v>
      </c>
      <c r="BO15" s="15">
        <v>345</v>
      </c>
      <c r="BP15" s="15">
        <v>392</v>
      </c>
      <c r="BQ15" s="15">
        <v>0</v>
      </c>
      <c r="BR15" s="15">
        <v>0</v>
      </c>
      <c r="BS15" s="7"/>
      <c r="BT15" s="15">
        <v>211740</v>
      </c>
      <c r="BU15" s="15">
        <v>338</v>
      </c>
      <c r="BV15" s="15">
        <v>438</v>
      </c>
      <c r="BW15" s="15">
        <v>465</v>
      </c>
      <c r="BX15" s="15">
        <v>0</v>
      </c>
      <c r="BY15" s="15">
        <v>0</v>
      </c>
      <c r="BZ15" s="7"/>
      <c r="CA15" s="15">
        <v>165021</v>
      </c>
      <c r="CB15" s="15">
        <v>244</v>
      </c>
      <c r="CC15" s="15">
        <v>278</v>
      </c>
      <c r="CD15" s="15">
        <v>282</v>
      </c>
      <c r="CE15" s="15">
        <v>0</v>
      </c>
      <c r="CF15" s="15">
        <v>0</v>
      </c>
      <c r="CG15" s="7"/>
      <c r="CH15" s="15">
        <v>143306</v>
      </c>
      <c r="CI15" s="15">
        <v>131</v>
      </c>
      <c r="CJ15" s="15">
        <v>235</v>
      </c>
      <c r="CK15" s="15">
        <v>224</v>
      </c>
      <c r="CL15" s="15">
        <v>0</v>
      </c>
      <c r="CM15" s="15">
        <v>0</v>
      </c>
    </row>
    <row r="16" ht="16.5" thickBot="1"/>
    <row r="17" spans="1:16" ht="15">
      <c r="A17" s="16" t="s">
        <v>66</v>
      </c>
      <c r="B17" s="2"/>
      <c r="C17" s="2"/>
      <c r="D17" s="2"/>
      <c r="E17" s="2"/>
      <c r="I17" s="2"/>
      <c r="J17" s="2"/>
      <c r="K17" s="2"/>
      <c r="L17" s="2"/>
      <c r="M17" s="2"/>
      <c r="N17" s="2"/>
      <c r="P17" s="2"/>
    </row>
    <row r="18" spans="1:10" ht="15">
      <c r="A18" s="17" t="s">
        <v>78</v>
      </c>
      <c r="J18" s="2"/>
    </row>
    <row r="19" ht="15">
      <c r="A19" s="17" t="s">
        <v>67</v>
      </c>
    </row>
    <row r="20" ht="15">
      <c r="A20" s="17" t="s">
        <v>68</v>
      </c>
    </row>
    <row r="21" ht="15">
      <c r="A21" s="17" t="s">
        <v>69</v>
      </c>
    </row>
    <row r="22" ht="15">
      <c r="A22" s="18" t="s">
        <v>70</v>
      </c>
    </row>
    <row r="23" ht="15.75" thickBot="1">
      <c r="A23" s="1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M2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G15"/>
    </sheetView>
  </sheetViews>
  <sheetFormatPr defaultColWidth="9.140625" defaultRowHeight="15"/>
  <cols>
    <col min="1" max="1" width="36.7109375" style="1" customWidth="1"/>
    <col min="2" max="3" width="15.421875" style="8" customWidth="1"/>
    <col min="4" max="4" width="15.00390625" style="8" customWidth="1"/>
    <col min="5" max="6" width="13.140625" style="8" customWidth="1"/>
    <col min="7" max="7" width="14.421875" style="8" customWidth="1"/>
    <col min="8" max="78" width="12.421875" style="8" customWidth="1"/>
    <col min="79" max="79" width="11.00390625" style="8" bestFit="1" customWidth="1"/>
    <col min="80" max="82" width="9.421875" style="8" bestFit="1" customWidth="1"/>
    <col min="83" max="84" width="9.421875" style="8" customWidth="1"/>
    <col min="85" max="85" width="9.140625" style="8" customWidth="1"/>
    <col min="86" max="86" width="11.00390625" style="8" bestFit="1" customWidth="1"/>
    <col min="87" max="89" width="9.421875" style="8" bestFit="1" customWidth="1"/>
    <col min="90" max="16384" width="9.140625" style="8" customWidth="1"/>
  </cols>
  <sheetData>
    <row r="1" spans="1:86" s="2" customFormat="1" ht="60" customHeight="1">
      <c r="A1" s="1"/>
      <c r="B1" s="2" t="s">
        <v>33</v>
      </c>
      <c r="I1" s="2" t="s">
        <v>18</v>
      </c>
      <c r="P1" s="2" t="s">
        <v>20</v>
      </c>
      <c r="W1" s="2" t="s">
        <v>21</v>
      </c>
      <c r="AD1" s="2" t="s">
        <v>22</v>
      </c>
      <c r="AK1" s="2" t="s">
        <v>23</v>
      </c>
      <c r="AR1" s="2" t="s">
        <v>24</v>
      </c>
      <c r="AY1" s="2" t="s">
        <v>25</v>
      </c>
      <c r="BF1" s="2" t="s">
        <v>26</v>
      </c>
      <c r="BM1" s="2" t="s">
        <v>27</v>
      </c>
      <c r="BT1" s="2" t="s">
        <v>28</v>
      </c>
      <c r="CA1" s="2" t="s">
        <v>29</v>
      </c>
      <c r="CH1" s="2" t="s">
        <v>30</v>
      </c>
    </row>
    <row r="2" spans="1:91" ht="69" customHeight="1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F2" s="4" t="s">
        <v>74</v>
      </c>
      <c r="G2" s="4" t="s">
        <v>75</v>
      </c>
      <c r="H2" s="5"/>
      <c r="I2" s="20" t="s">
        <v>1</v>
      </c>
      <c r="J2" s="20" t="s">
        <v>2</v>
      </c>
      <c r="K2" s="20" t="s">
        <v>3</v>
      </c>
      <c r="L2" s="20" t="s">
        <v>4</v>
      </c>
      <c r="M2" s="21" t="s">
        <v>64</v>
      </c>
      <c r="N2" s="21" t="s">
        <v>65</v>
      </c>
      <c r="P2" s="20" t="s">
        <v>1</v>
      </c>
      <c r="Q2" s="20" t="s">
        <v>2</v>
      </c>
      <c r="R2" s="20" t="s">
        <v>3</v>
      </c>
      <c r="S2" s="20" t="s">
        <v>4</v>
      </c>
      <c r="T2" s="21" t="s">
        <v>64</v>
      </c>
      <c r="U2" s="21" t="s">
        <v>65</v>
      </c>
      <c r="W2" s="21" t="s">
        <v>1</v>
      </c>
      <c r="X2" s="21" t="s">
        <v>2</v>
      </c>
      <c r="Y2" s="21" t="s">
        <v>3</v>
      </c>
      <c r="Z2" s="21" t="s">
        <v>4</v>
      </c>
      <c r="AA2" s="21" t="s">
        <v>64</v>
      </c>
      <c r="AB2" s="21" t="s">
        <v>65</v>
      </c>
      <c r="AD2" s="21" t="s">
        <v>1</v>
      </c>
      <c r="AE2" s="21" t="s">
        <v>2</v>
      </c>
      <c r="AF2" s="21" t="s">
        <v>3</v>
      </c>
      <c r="AG2" s="21" t="s">
        <v>4</v>
      </c>
      <c r="AH2" s="21" t="s">
        <v>64</v>
      </c>
      <c r="AI2" s="21" t="s">
        <v>65</v>
      </c>
      <c r="AK2" s="21" t="s">
        <v>1</v>
      </c>
      <c r="AL2" s="21" t="s">
        <v>2</v>
      </c>
      <c r="AM2" s="21" t="s">
        <v>3</v>
      </c>
      <c r="AN2" s="21" t="s">
        <v>4</v>
      </c>
      <c r="AO2" s="21" t="s">
        <v>64</v>
      </c>
      <c r="AP2" s="21" t="s">
        <v>65</v>
      </c>
      <c r="AR2" s="21" t="s">
        <v>1</v>
      </c>
      <c r="AS2" s="21" t="s">
        <v>2</v>
      </c>
      <c r="AT2" s="21" t="s">
        <v>3</v>
      </c>
      <c r="AU2" s="21" t="s">
        <v>4</v>
      </c>
      <c r="AV2" s="21" t="s">
        <v>64</v>
      </c>
      <c r="AW2" s="21" t="s">
        <v>65</v>
      </c>
      <c r="AY2" s="21" t="s">
        <v>1</v>
      </c>
      <c r="AZ2" s="21" t="s">
        <v>2</v>
      </c>
      <c r="BA2" s="21" t="s">
        <v>3</v>
      </c>
      <c r="BB2" s="21" t="s">
        <v>4</v>
      </c>
      <c r="BC2" s="21" t="s">
        <v>64</v>
      </c>
      <c r="BD2" s="21" t="s">
        <v>65</v>
      </c>
      <c r="BF2" s="21" t="s">
        <v>1</v>
      </c>
      <c r="BG2" s="21" t="s">
        <v>2</v>
      </c>
      <c r="BH2" s="21" t="s">
        <v>3</v>
      </c>
      <c r="BI2" s="21" t="s">
        <v>4</v>
      </c>
      <c r="BJ2" s="21" t="s">
        <v>64</v>
      </c>
      <c r="BK2" s="21" t="s">
        <v>65</v>
      </c>
      <c r="BM2" s="21" t="s">
        <v>1</v>
      </c>
      <c r="BN2" s="21" t="s">
        <v>2</v>
      </c>
      <c r="BO2" s="21" t="s">
        <v>3</v>
      </c>
      <c r="BP2" s="21" t="s">
        <v>4</v>
      </c>
      <c r="BQ2" s="21" t="s">
        <v>64</v>
      </c>
      <c r="BR2" s="21" t="s">
        <v>65</v>
      </c>
      <c r="BT2" s="21" t="s">
        <v>1</v>
      </c>
      <c r="BU2" s="21" t="s">
        <v>2</v>
      </c>
      <c r="BV2" s="21" t="s">
        <v>3</v>
      </c>
      <c r="BW2" s="21" t="s">
        <v>4</v>
      </c>
      <c r="BX2" s="21" t="s">
        <v>64</v>
      </c>
      <c r="BY2" s="21" t="s">
        <v>65</v>
      </c>
      <c r="CA2" s="21" t="s">
        <v>1</v>
      </c>
      <c r="CB2" s="21" t="s">
        <v>2</v>
      </c>
      <c r="CC2" s="21" t="s">
        <v>3</v>
      </c>
      <c r="CD2" s="21" t="s">
        <v>4</v>
      </c>
      <c r="CE2" s="21" t="s">
        <v>64</v>
      </c>
      <c r="CF2" s="21" t="s">
        <v>65</v>
      </c>
      <c r="CH2" s="21" t="s">
        <v>1</v>
      </c>
      <c r="CI2" s="21" t="s">
        <v>2</v>
      </c>
      <c r="CJ2" s="21" t="s">
        <v>3</v>
      </c>
      <c r="CK2" s="21" t="s">
        <v>4</v>
      </c>
      <c r="CL2" s="21" t="s">
        <v>64</v>
      </c>
      <c r="CM2" s="21" t="s">
        <v>65</v>
      </c>
    </row>
    <row r="3" spans="1:91" ht="15.75">
      <c r="A3" s="9" t="s">
        <v>31</v>
      </c>
      <c r="B3" s="10">
        <f aca="true" t="shared" si="0" ref="B3:B15">(I3+P3+W3+AD3+AK3+AR3+AY3+BF3+BM3+BT3+CA3+CH3)</f>
        <v>7792</v>
      </c>
      <c r="C3" s="10">
        <f aca="true" t="shared" si="1" ref="C3:C15">(J3+Q3+X3+AE3+AL3+AS3+AZ3+BG3+BN3+BU3+CB3+CI3)</f>
        <v>0</v>
      </c>
      <c r="D3" s="10">
        <f aca="true" t="shared" si="2" ref="D3:D15">(K3+R3+Y3+AF3+AM3+AT3+BA3+BH3+BO3+BV3+CC3+CJ3)</f>
        <v>0</v>
      </c>
      <c r="E3" s="10">
        <f aca="true" t="shared" si="3" ref="E3:E15">(L3+S3+Z3+AG3+AN3+AU3+BB3+BI3+BP3+BW3+CD3+CK3)</f>
        <v>0</v>
      </c>
      <c r="F3" s="10">
        <f>(M3+T3+AA3+AH3+AO3+AV3+BC3+BJ3+BQ3+BX3+CE3+CL3)</f>
        <v>0</v>
      </c>
      <c r="G3" s="10">
        <f>(N3+U3+AB3+AI3+AP3+AW3+BD3+BK3+BR3+BY3+CF3+CM3)</f>
        <v>0</v>
      </c>
      <c r="H3" s="11"/>
      <c r="I3" s="22">
        <v>565</v>
      </c>
      <c r="J3" s="22">
        <v>0</v>
      </c>
      <c r="K3" s="22">
        <v>0</v>
      </c>
      <c r="L3" s="22">
        <v>0</v>
      </c>
      <c r="M3" s="23">
        <v>0</v>
      </c>
      <c r="N3" s="23">
        <v>0</v>
      </c>
      <c r="P3" s="22">
        <v>789</v>
      </c>
      <c r="Q3" s="22">
        <v>0</v>
      </c>
      <c r="R3" s="22">
        <v>0</v>
      </c>
      <c r="S3" s="22">
        <v>0</v>
      </c>
      <c r="T3" s="23">
        <v>0</v>
      </c>
      <c r="U3" s="23">
        <v>0</v>
      </c>
      <c r="W3" s="23">
        <v>893</v>
      </c>
      <c r="X3" s="23">
        <v>0</v>
      </c>
      <c r="Y3" s="23">
        <v>0</v>
      </c>
      <c r="Z3" s="23">
        <v>0</v>
      </c>
      <c r="AA3" s="23">
        <v>0</v>
      </c>
      <c r="AB3" s="23">
        <v>0</v>
      </c>
      <c r="AD3" s="23">
        <v>1066</v>
      </c>
      <c r="AE3" s="23">
        <v>0</v>
      </c>
      <c r="AF3" s="23">
        <v>0</v>
      </c>
      <c r="AG3" s="23">
        <v>0</v>
      </c>
      <c r="AH3" s="23">
        <v>0</v>
      </c>
      <c r="AI3" s="23">
        <v>0</v>
      </c>
      <c r="AK3" s="23">
        <v>682</v>
      </c>
      <c r="AL3" s="23">
        <v>0</v>
      </c>
      <c r="AM3" s="23">
        <v>0</v>
      </c>
      <c r="AN3" s="23">
        <v>0</v>
      </c>
      <c r="AO3" s="23">
        <v>0</v>
      </c>
      <c r="AP3" s="23">
        <v>0</v>
      </c>
      <c r="AR3" s="23">
        <v>389</v>
      </c>
      <c r="AS3" s="23">
        <v>0</v>
      </c>
      <c r="AT3" s="23">
        <v>0</v>
      </c>
      <c r="AU3" s="23">
        <v>0</v>
      </c>
      <c r="AV3" s="23">
        <v>0</v>
      </c>
      <c r="AW3" s="23">
        <v>0</v>
      </c>
      <c r="AY3" s="23">
        <v>499</v>
      </c>
      <c r="AZ3" s="23">
        <v>0</v>
      </c>
      <c r="BA3" s="23">
        <v>0</v>
      </c>
      <c r="BB3" s="23">
        <v>0</v>
      </c>
      <c r="BC3" s="23">
        <v>0</v>
      </c>
      <c r="BD3" s="23">
        <v>0</v>
      </c>
      <c r="BF3" s="24">
        <v>724</v>
      </c>
      <c r="BG3" s="24">
        <v>0</v>
      </c>
      <c r="BH3" s="24">
        <v>0</v>
      </c>
      <c r="BI3" s="24">
        <v>0</v>
      </c>
      <c r="BJ3" s="23">
        <v>0</v>
      </c>
      <c r="BK3" s="23">
        <v>0</v>
      </c>
      <c r="BM3" s="23">
        <v>608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T3" s="23">
        <v>699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CA3" s="23">
        <v>440</v>
      </c>
      <c r="CB3" s="23">
        <v>0</v>
      </c>
      <c r="CC3" s="23">
        <v>0</v>
      </c>
      <c r="CD3" s="23">
        <v>0</v>
      </c>
      <c r="CE3" s="23">
        <v>0</v>
      </c>
      <c r="CF3" s="23">
        <v>0</v>
      </c>
      <c r="CH3" s="23">
        <v>438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</row>
    <row r="4" spans="1:91" ht="15.75">
      <c r="A4" s="13" t="s">
        <v>6</v>
      </c>
      <c r="B4" s="10">
        <f t="shared" si="0"/>
        <v>135941</v>
      </c>
      <c r="C4" s="10">
        <f t="shared" si="1"/>
        <v>44</v>
      </c>
      <c r="D4" s="10">
        <f t="shared" si="2"/>
        <v>53</v>
      </c>
      <c r="E4" s="10">
        <f t="shared" si="3"/>
        <v>68</v>
      </c>
      <c r="F4" s="10">
        <f aca="true" t="shared" si="4" ref="F4:F15">(M4+T4+AA4+AH4+AO4+AV4+BC4+BJ4+BQ4+BX4+CE4+CL4)</f>
        <v>0</v>
      </c>
      <c r="G4" s="10">
        <f aca="true" t="shared" si="5" ref="G4:G15">(N4+U4+AB4+AI4+AP4+AW4+BD4+BK4+BR4+BY4+CF4+CM4)</f>
        <v>0</v>
      </c>
      <c r="H4" s="11"/>
      <c r="I4" s="22">
        <v>5853</v>
      </c>
      <c r="J4" s="22">
        <v>0</v>
      </c>
      <c r="K4" s="22">
        <v>2</v>
      </c>
      <c r="L4" s="22">
        <v>3</v>
      </c>
      <c r="M4" s="23">
        <v>0</v>
      </c>
      <c r="N4" s="23">
        <v>0</v>
      </c>
      <c r="P4" s="22">
        <v>4875</v>
      </c>
      <c r="Q4" s="22">
        <v>0</v>
      </c>
      <c r="R4" s="22">
        <v>2</v>
      </c>
      <c r="S4" s="22">
        <v>2</v>
      </c>
      <c r="T4" s="23">
        <v>0</v>
      </c>
      <c r="U4" s="23">
        <v>0</v>
      </c>
      <c r="W4" s="23">
        <v>11301</v>
      </c>
      <c r="X4" s="23">
        <v>0</v>
      </c>
      <c r="Y4" s="23">
        <v>6</v>
      </c>
      <c r="Z4" s="23">
        <v>6</v>
      </c>
      <c r="AA4" s="23">
        <v>0</v>
      </c>
      <c r="AB4" s="23">
        <v>0</v>
      </c>
      <c r="AD4" s="23">
        <v>12658</v>
      </c>
      <c r="AE4" s="23">
        <v>0</v>
      </c>
      <c r="AF4" s="23">
        <v>5</v>
      </c>
      <c r="AG4" s="23">
        <v>8</v>
      </c>
      <c r="AH4" s="23">
        <v>0</v>
      </c>
      <c r="AI4" s="23">
        <v>0</v>
      </c>
      <c r="AK4" s="23">
        <v>14269</v>
      </c>
      <c r="AL4" s="23">
        <v>0</v>
      </c>
      <c r="AM4" s="23">
        <v>8</v>
      </c>
      <c r="AN4" s="23">
        <v>11</v>
      </c>
      <c r="AO4" s="23">
        <v>0</v>
      </c>
      <c r="AP4" s="23">
        <v>0</v>
      </c>
      <c r="AR4" s="23">
        <v>15353</v>
      </c>
      <c r="AS4" s="23">
        <v>0</v>
      </c>
      <c r="AT4" s="23">
        <v>4</v>
      </c>
      <c r="AU4" s="23">
        <v>4</v>
      </c>
      <c r="AV4" s="23">
        <v>0</v>
      </c>
      <c r="AW4" s="23">
        <v>0</v>
      </c>
      <c r="AY4" s="23">
        <v>17019</v>
      </c>
      <c r="AZ4" s="23">
        <v>0</v>
      </c>
      <c r="BA4" s="23">
        <v>7</v>
      </c>
      <c r="BB4" s="23">
        <v>12</v>
      </c>
      <c r="BC4" s="23">
        <v>0</v>
      </c>
      <c r="BD4" s="23">
        <v>0</v>
      </c>
      <c r="BF4" s="24">
        <v>11766</v>
      </c>
      <c r="BG4" s="24">
        <v>0</v>
      </c>
      <c r="BH4" s="24">
        <v>3</v>
      </c>
      <c r="BI4" s="24">
        <v>2</v>
      </c>
      <c r="BJ4" s="23">
        <v>0</v>
      </c>
      <c r="BK4" s="23">
        <v>0</v>
      </c>
      <c r="BM4" s="23">
        <v>10421</v>
      </c>
      <c r="BN4" s="23">
        <v>32</v>
      </c>
      <c r="BO4" s="23">
        <v>5</v>
      </c>
      <c r="BP4" s="23">
        <v>8</v>
      </c>
      <c r="BQ4" s="23">
        <v>0</v>
      </c>
      <c r="BR4" s="23">
        <v>0</v>
      </c>
      <c r="BT4" s="23">
        <v>12567</v>
      </c>
      <c r="BU4" s="23">
        <v>0</v>
      </c>
      <c r="BV4" s="23">
        <v>3</v>
      </c>
      <c r="BW4" s="23">
        <v>4</v>
      </c>
      <c r="BX4" s="23">
        <v>0</v>
      </c>
      <c r="BY4" s="23">
        <v>0</v>
      </c>
      <c r="CA4" s="23">
        <v>10232</v>
      </c>
      <c r="CB4" s="23">
        <v>9</v>
      </c>
      <c r="CC4" s="23">
        <v>7</v>
      </c>
      <c r="CD4" s="23">
        <v>7</v>
      </c>
      <c r="CE4" s="23">
        <v>0</v>
      </c>
      <c r="CF4" s="23">
        <v>0</v>
      </c>
      <c r="CH4" s="23">
        <v>9627</v>
      </c>
      <c r="CI4" s="23">
        <v>3</v>
      </c>
      <c r="CJ4" s="23">
        <v>1</v>
      </c>
      <c r="CK4" s="23">
        <v>1</v>
      </c>
      <c r="CL4" s="23">
        <v>0</v>
      </c>
      <c r="CM4" s="23">
        <v>0</v>
      </c>
    </row>
    <row r="5" spans="1:91" ht="15.75">
      <c r="A5" s="13" t="s">
        <v>7</v>
      </c>
      <c r="B5" s="10">
        <f t="shared" si="0"/>
        <v>110481</v>
      </c>
      <c r="C5" s="10">
        <f t="shared" si="1"/>
        <v>392</v>
      </c>
      <c r="D5" s="10">
        <f t="shared" si="2"/>
        <v>321</v>
      </c>
      <c r="E5" s="10">
        <f t="shared" si="3"/>
        <v>306</v>
      </c>
      <c r="F5" s="10">
        <f t="shared" si="4"/>
        <v>1</v>
      </c>
      <c r="G5" s="10">
        <f t="shared" si="5"/>
        <v>0</v>
      </c>
      <c r="H5" s="11"/>
      <c r="I5" s="22">
        <v>3404</v>
      </c>
      <c r="J5" s="22">
        <v>15</v>
      </c>
      <c r="K5" s="22">
        <v>16</v>
      </c>
      <c r="L5" s="22">
        <v>16</v>
      </c>
      <c r="M5" s="23">
        <v>0</v>
      </c>
      <c r="N5" s="23">
        <v>0</v>
      </c>
      <c r="P5" s="22">
        <v>3674</v>
      </c>
      <c r="Q5" s="22">
        <v>6</v>
      </c>
      <c r="R5" s="22">
        <v>20</v>
      </c>
      <c r="S5" s="22">
        <v>20</v>
      </c>
      <c r="T5" s="23">
        <v>0</v>
      </c>
      <c r="U5" s="23">
        <v>0</v>
      </c>
      <c r="W5" s="23">
        <v>7730</v>
      </c>
      <c r="X5" s="23">
        <v>35</v>
      </c>
      <c r="Y5" s="23">
        <v>33</v>
      </c>
      <c r="Z5" s="23">
        <v>30</v>
      </c>
      <c r="AA5" s="23">
        <v>1</v>
      </c>
      <c r="AB5" s="23">
        <v>0</v>
      </c>
      <c r="AD5" s="23">
        <v>9537</v>
      </c>
      <c r="AE5" s="23">
        <v>46</v>
      </c>
      <c r="AF5" s="23">
        <v>21</v>
      </c>
      <c r="AG5" s="23">
        <v>20</v>
      </c>
      <c r="AH5" s="23">
        <v>0</v>
      </c>
      <c r="AI5" s="23">
        <v>0</v>
      </c>
      <c r="AK5" s="23">
        <v>11916</v>
      </c>
      <c r="AL5" s="23">
        <v>59</v>
      </c>
      <c r="AM5" s="23">
        <v>41</v>
      </c>
      <c r="AN5" s="23">
        <v>41</v>
      </c>
      <c r="AO5" s="23">
        <v>0</v>
      </c>
      <c r="AP5" s="23">
        <v>0</v>
      </c>
      <c r="AR5" s="23">
        <v>13886</v>
      </c>
      <c r="AS5" s="23">
        <v>38</v>
      </c>
      <c r="AT5" s="23">
        <v>34</v>
      </c>
      <c r="AU5" s="23">
        <v>34</v>
      </c>
      <c r="AV5" s="23">
        <v>0</v>
      </c>
      <c r="AW5" s="23">
        <v>0</v>
      </c>
      <c r="AY5" s="23">
        <v>14665</v>
      </c>
      <c r="AZ5" s="23">
        <v>24</v>
      </c>
      <c r="BA5" s="23">
        <v>42</v>
      </c>
      <c r="BB5" s="23">
        <v>42</v>
      </c>
      <c r="BC5" s="23">
        <v>0</v>
      </c>
      <c r="BD5" s="23">
        <v>0</v>
      </c>
      <c r="BF5" s="24">
        <v>11769</v>
      </c>
      <c r="BG5" s="24">
        <v>19</v>
      </c>
      <c r="BH5" s="24">
        <v>24</v>
      </c>
      <c r="BI5" s="24">
        <v>24</v>
      </c>
      <c r="BJ5" s="23">
        <v>0</v>
      </c>
      <c r="BK5" s="23">
        <v>0</v>
      </c>
      <c r="BM5" s="23">
        <v>9916</v>
      </c>
      <c r="BN5" s="23">
        <v>28</v>
      </c>
      <c r="BO5" s="23">
        <v>39</v>
      </c>
      <c r="BP5" s="23">
        <v>35</v>
      </c>
      <c r="BQ5" s="23">
        <v>0</v>
      </c>
      <c r="BR5" s="23">
        <v>0</v>
      </c>
      <c r="BT5" s="23">
        <v>10832</v>
      </c>
      <c r="BU5" s="23">
        <v>51</v>
      </c>
      <c r="BV5" s="23">
        <v>18</v>
      </c>
      <c r="BW5" s="23">
        <v>17</v>
      </c>
      <c r="BX5" s="23">
        <v>0</v>
      </c>
      <c r="BY5" s="23">
        <v>0</v>
      </c>
      <c r="CA5" s="23">
        <v>7387</v>
      </c>
      <c r="CB5" s="23">
        <v>48</v>
      </c>
      <c r="CC5" s="23">
        <v>19</v>
      </c>
      <c r="CD5" s="23">
        <v>13</v>
      </c>
      <c r="CE5" s="23">
        <v>0</v>
      </c>
      <c r="CF5" s="23">
        <v>0</v>
      </c>
      <c r="CH5" s="23">
        <v>5765</v>
      </c>
      <c r="CI5" s="23">
        <v>23</v>
      </c>
      <c r="CJ5" s="23">
        <v>14</v>
      </c>
      <c r="CK5" s="23">
        <v>14</v>
      </c>
      <c r="CL5" s="23">
        <v>0</v>
      </c>
      <c r="CM5" s="23">
        <v>0</v>
      </c>
    </row>
    <row r="6" spans="1:91" ht="15.75">
      <c r="A6" s="13" t="s">
        <v>8</v>
      </c>
      <c r="B6" s="10">
        <f t="shared" si="0"/>
        <v>131776</v>
      </c>
      <c r="C6" s="10">
        <f t="shared" si="1"/>
        <v>182</v>
      </c>
      <c r="D6" s="10">
        <f t="shared" si="2"/>
        <v>814</v>
      </c>
      <c r="E6" s="10">
        <f t="shared" si="3"/>
        <v>836</v>
      </c>
      <c r="F6" s="10">
        <f t="shared" si="4"/>
        <v>0</v>
      </c>
      <c r="G6" s="10">
        <f t="shared" si="5"/>
        <v>8</v>
      </c>
      <c r="H6" s="11"/>
      <c r="I6" s="22">
        <v>8802</v>
      </c>
      <c r="J6" s="22">
        <v>0</v>
      </c>
      <c r="K6" s="22">
        <v>91</v>
      </c>
      <c r="L6" s="22">
        <v>91</v>
      </c>
      <c r="M6" s="23">
        <v>0</v>
      </c>
      <c r="N6" s="23">
        <v>8</v>
      </c>
      <c r="P6" s="22">
        <v>8318</v>
      </c>
      <c r="Q6" s="22">
        <v>5</v>
      </c>
      <c r="R6" s="22">
        <v>69</v>
      </c>
      <c r="S6" s="22">
        <v>69</v>
      </c>
      <c r="T6" s="23">
        <v>0</v>
      </c>
      <c r="U6" s="23">
        <v>0</v>
      </c>
      <c r="W6" s="23">
        <v>8906</v>
      </c>
      <c r="X6" s="23">
        <v>16</v>
      </c>
      <c r="Y6" s="23">
        <v>50</v>
      </c>
      <c r="Z6" s="23">
        <v>51</v>
      </c>
      <c r="AA6" s="23">
        <v>0</v>
      </c>
      <c r="AB6" s="23">
        <v>0</v>
      </c>
      <c r="AD6" s="23">
        <v>9684</v>
      </c>
      <c r="AE6" s="23">
        <v>20</v>
      </c>
      <c r="AF6" s="23">
        <v>28</v>
      </c>
      <c r="AG6" s="23">
        <v>30</v>
      </c>
      <c r="AH6" s="23">
        <v>0</v>
      </c>
      <c r="AI6" s="23">
        <v>0</v>
      </c>
      <c r="AK6" s="23">
        <v>10339</v>
      </c>
      <c r="AL6" s="23">
        <v>23</v>
      </c>
      <c r="AM6" s="23">
        <v>25</v>
      </c>
      <c r="AN6" s="23">
        <v>26</v>
      </c>
      <c r="AO6" s="23">
        <v>0</v>
      </c>
      <c r="AP6" s="23">
        <v>0</v>
      </c>
      <c r="AR6" s="23">
        <v>12635</v>
      </c>
      <c r="AS6" s="23">
        <v>21</v>
      </c>
      <c r="AT6" s="23">
        <v>30</v>
      </c>
      <c r="AU6" s="23">
        <v>39</v>
      </c>
      <c r="AV6" s="23">
        <v>0</v>
      </c>
      <c r="AW6" s="23">
        <v>0</v>
      </c>
      <c r="AY6" s="23">
        <v>13607</v>
      </c>
      <c r="AZ6" s="23">
        <v>10</v>
      </c>
      <c r="BA6" s="23">
        <v>43</v>
      </c>
      <c r="BB6" s="23">
        <v>45</v>
      </c>
      <c r="BC6" s="23">
        <v>0</v>
      </c>
      <c r="BD6" s="23">
        <v>0</v>
      </c>
      <c r="BF6" s="24">
        <v>13743</v>
      </c>
      <c r="BG6" s="24">
        <v>18</v>
      </c>
      <c r="BH6" s="24">
        <v>62</v>
      </c>
      <c r="BI6" s="24">
        <v>63</v>
      </c>
      <c r="BJ6" s="23">
        <v>0</v>
      </c>
      <c r="BK6" s="23">
        <v>0</v>
      </c>
      <c r="BM6" s="23">
        <v>12037</v>
      </c>
      <c r="BN6" s="23">
        <v>31</v>
      </c>
      <c r="BO6" s="23">
        <v>63</v>
      </c>
      <c r="BP6" s="23">
        <v>64</v>
      </c>
      <c r="BQ6" s="23">
        <v>0</v>
      </c>
      <c r="BR6" s="23">
        <v>0</v>
      </c>
      <c r="BT6" s="23">
        <v>15055</v>
      </c>
      <c r="BU6" s="23">
        <v>21</v>
      </c>
      <c r="BV6" s="23">
        <v>173</v>
      </c>
      <c r="BW6" s="23">
        <v>177</v>
      </c>
      <c r="BX6" s="23">
        <v>0</v>
      </c>
      <c r="BY6" s="23">
        <v>0</v>
      </c>
      <c r="CA6" s="23">
        <v>10678</v>
      </c>
      <c r="CB6" s="23">
        <v>8</v>
      </c>
      <c r="CC6" s="23">
        <v>122</v>
      </c>
      <c r="CD6" s="23">
        <v>123</v>
      </c>
      <c r="CE6" s="23">
        <v>0</v>
      </c>
      <c r="CF6" s="23">
        <v>0</v>
      </c>
      <c r="CH6" s="23">
        <v>7972</v>
      </c>
      <c r="CI6" s="23">
        <v>9</v>
      </c>
      <c r="CJ6" s="23">
        <v>58</v>
      </c>
      <c r="CK6" s="23">
        <v>58</v>
      </c>
      <c r="CL6" s="23">
        <v>0</v>
      </c>
      <c r="CM6" s="23">
        <v>0</v>
      </c>
    </row>
    <row r="7" spans="1:91" ht="15.75">
      <c r="A7" s="13" t="s">
        <v>9</v>
      </c>
      <c r="B7" s="10">
        <f t="shared" si="0"/>
        <v>48988</v>
      </c>
      <c r="C7" s="10">
        <f t="shared" si="1"/>
        <v>136</v>
      </c>
      <c r="D7" s="10">
        <f t="shared" si="2"/>
        <v>688</v>
      </c>
      <c r="E7" s="10">
        <f t="shared" si="3"/>
        <v>812</v>
      </c>
      <c r="F7" s="10">
        <f t="shared" si="4"/>
        <v>5.5</v>
      </c>
      <c r="G7" s="10">
        <f t="shared" si="5"/>
        <v>0</v>
      </c>
      <c r="H7" s="11"/>
      <c r="I7" s="22">
        <v>1153</v>
      </c>
      <c r="J7" s="22">
        <v>1</v>
      </c>
      <c r="K7" s="22">
        <v>7</v>
      </c>
      <c r="L7" s="22">
        <v>9</v>
      </c>
      <c r="M7" s="23">
        <v>0</v>
      </c>
      <c r="N7" s="23">
        <v>0</v>
      </c>
      <c r="P7" s="22">
        <v>1207</v>
      </c>
      <c r="Q7" s="22">
        <v>5</v>
      </c>
      <c r="R7" s="22">
        <v>6</v>
      </c>
      <c r="S7" s="22">
        <v>12</v>
      </c>
      <c r="T7" s="23">
        <v>1.5</v>
      </c>
      <c r="U7" s="23">
        <v>0</v>
      </c>
      <c r="W7" s="23">
        <v>2943</v>
      </c>
      <c r="X7" s="23">
        <v>17</v>
      </c>
      <c r="Y7" s="23">
        <v>34</v>
      </c>
      <c r="Z7" s="23">
        <v>35</v>
      </c>
      <c r="AA7" s="23">
        <v>0</v>
      </c>
      <c r="AB7" s="23">
        <v>0</v>
      </c>
      <c r="AD7" s="23">
        <v>3498</v>
      </c>
      <c r="AE7" s="23">
        <v>21</v>
      </c>
      <c r="AF7" s="23">
        <v>34</v>
      </c>
      <c r="AG7" s="23">
        <v>40</v>
      </c>
      <c r="AH7" s="23">
        <v>0</v>
      </c>
      <c r="AI7" s="23">
        <v>0</v>
      </c>
      <c r="AK7" s="23">
        <v>4705</v>
      </c>
      <c r="AL7" s="23">
        <v>26</v>
      </c>
      <c r="AM7" s="23">
        <v>96</v>
      </c>
      <c r="AN7" s="23">
        <v>102</v>
      </c>
      <c r="AO7" s="23">
        <v>0</v>
      </c>
      <c r="AP7" s="23">
        <v>0</v>
      </c>
      <c r="AR7" s="23">
        <v>7634</v>
      </c>
      <c r="AS7" s="23">
        <v>23</v>
      </c>
      <c r="AT7" s="23">
        <v>74</v>
      </c>
      <c r="AU7" s="23">
        <v>84</v>
      </c>
      <c r="AV7" s="23">
        <v>0</v>
      </c>
      <c r="AW7" s="23">
        <v>0</v>
      </c>
      <c r="AY7" s="23">
        <v>7614</v>
      </c>
      <c r="AZ7" s="23">
        <v>9</v>
      </c>
      <c r="BA7" s="23">
        <v>112</v>
      </c>
      <c r="BB7" s="23">
        <v>183</v>
      </c>
      <c r="BC7" s="23">
        <v>0</v>
      </c>
      <c r="BD7" s="23">
        <v>0</v>
      </c>
      <c r="BF7" s="24">
        <v>5111</v>
      </c>
      <c r="BG7" s="24">
        <v>5</v>
      </c>
      <c r="BH7" s="24">
        <v>63</v>
      </c>
      <c r="BI7" s="24">
        <v>63</v>
      </c>
      <c r="BJ7" s="23">
        <v>0</v>
      </c>
      <c r="BK7" s="23">
        <v>0</v>
      </c>
      <c r="BM7" s="23">
        <v>5344</v>
      </c>
      <c r="BN7" s="23">
        <v>13</v>
      </c>
      <c r="BO7" s="23">
        <v>117</v>
      </c>
      <c r="BP7" s="23">
        <v>130</v>
      </c>
      <c r="BQ7" s="23">
        <v>0</v>
      </c>
      <c r="BR7" s="23">
        <v>0</v>
      </c>
      <c r="BT7" s="23">
        <v>5180</v>
      </c>
      <c r="BU7" s="23">
        <v>12</v>
      </c>
      <c r="BV7" s="23">
        <v>93</v>
      </c>
      <c r="BW7" s="23">
        <v>102</v>
      </c>
      <c r="BX7" s="23">
        <v>0</v>
      </c>
      <c r="BY7" s="23">
        <v>0</v>
      </c>
      <c r="CA7" s="23">
        <v>2671</v>
      </c>
      <c r="CB7" s="23">
        <v>1</v>
      </c>
      <c r="CC7" s="23">
        <v>30</v>
      </c>
      <c r="CD7" s="23">
        <v>30</v>
      </c>
      <c r="CE7" s="23">
        <v>0</v>
      </c>
      <c r="CF7" s="23">
        <v>0</v>
      </c>
      <c r="CH7" s="23">
        <v>1928</v>
      </c>
      <c r="CI7" s="23">
        <v>3</v>
      </c>
      <c r="CJ7" s="23">
        <v>22</v>
      </c>
      <c r="CK7" s="23">
        <v>22</v>
      </c>
      <c r="CL7" s="23">
        <v>4</v>
      </c>
      <c r="CM7" s="23">
        <v>0</v>
      </c>
    </row>
    <row r="8" spans="1:91" ht="15.75">
      <c r="A8" s="13" t="s">
        <v>10</v>
      </c>
      <c r="B8" s="10">
        <f t="shared" si="0"/>
        <v>258602</v>
      </c>
      <c r="C8" s="10">
        <f t="shared" si="1"/>
        <v>439</v>
      </c>
      <c r="D8" s="10">
        <f t="shared" si="2"/>
        <v>196</v>
      </c>
      <c r="E8" s="10">
        <f t="shared" si="3"/>
        <v>188</v>
      </c>
      <c r="F8" s="10">
        <f t="shared" si="4"/>
        <v>0</v>
      </c>
      <c r="G8" s="10">
        <f t="shared" si="5"/>
        <v>0</v>
      </c>
      <c r="H8" s="11"/>
      <c r="I8" s="22">
        <v>15124</v>
      </c>
      <c r="J8" s="22">
        <v>8</v>
      </c>
      <c r="K8" s="22">
        <v>38</v>
      </c>
      <c r="L8" s="22">
        <v>38</v>
      </c>
      <c r="M8" s="23">
        <v>0</v>
      </c>
      <c r="N8" s="23">
        <v>0</v>
      </c>
      <c r="P8" s="22">
        <v>14515</v>
      </c>
      <c r="Q8" s="22">
        <v>19</v>
      </c>
      <c r="R8" s="22">
        <v>16</v>
      </c>
      <c r="S8" s="22">
        <v>19</v>
      </c>
      <c r="T8" s="23">
        <v>0</v>
      </c>
      <c r="U8" s="23">
        <v>0</v>
      </c>
      <c r="W8" s="23">
        <v>18693</v>
      </c>
      <c r="X8" s="23">
        <v>61</v>
      </c>
      <c r="Y8" s="23">
        <v>13</v>
      </c>
      <c r="Z8" s="23">
        <v>14</v>
      </c>
      <c r="AA8" s="23">
        <v>0</v>
      </c>
      <c r="AB8" s="23">
        <v>0</v>
      </c>
      <c r="AD8" s="23">
        <v>25316</v>
      </c>
      <c r="AE8" s="23">
        <v>60</v>
      </c>
      <c r="AF8" s="23">
        <v>10</v>
      </c>
      <c r="AG8" s="23">
        <v>11</v>
      </c>
      <c r="AH8" s="23">
        <v>0</v>
      </c>
      <c r="AI8" s="23">
        <v>0</v>
      </c>
      <c r="AK8" s="23">
        <v>19466</v>
      </c>
      <c r="AL8" s="23">
        <v>66</v>
      </c>
      <c r="AM8" s="23">
        <v>9</v>
      </c>
      <c r="AN8" s="23">
        <v>10</v>
      </c>
      <c r="AO8" s="23">
        <v>0</v>
      </c>
      <c r="AP8" s="23">
        <v>0</v>
      </c>
      <c r="AR8" s="23">
        <v>27246</v>
      </c>
      <c r="AS8" s="23">
        <v>32</v>
      </c>
      <c r="AT8" s="23">
        <v>3</v>
      </c>
      <c r="AU8" s="23">
        <v>1</v>
      </c>
      <c r="AV8" s="23">
        <v>0</v>
      </c>
      <c r="AW8" s="23">
        <v>0</v>
      </c>
      <c r="AY8" s="23">
        <v>30923</v>
      </c>
      <c r="AZ8" s="23">
        <v>28</v>
      </c>
      <c r="BA8" s="23">
        <v>7</v>
      </c>
      <c r="BB8" s="23">
        <v>10</v>
      </c>
      <c r="BC8" s="23">
        <v>0</v>
      </c>
      <c r="BD8" s="23">
        <v>0</v>
      </c>
      <c r="BF8" s="24">
        <v>30278</v>
      </c>
      <c r="BG8" s="24">
        <v>22</v>
      </c>
      <c r="BH8" s="24">
        <v>10</v>
      </c>
      <c r="BI8" s="24">
        <v>13</v>
      </c>
      <c r="BJ8" s="23">
        <v>0</v>
      </c>
      <c r="BK8" s="23">
        <v>0</v>
      </c>
      <c r="BM8" s="23">
        <v>20276</v>
      </c>
      <c r="BN8" s="23">
        <v>40</v>
      </c>
      <c r="BO8" s="23">
        <v>13</v>
      </c>
      <c r="BP8" s="23">
        <v>10</v>
      </c>
      <c r="BQ8" s="23">
        <v>0</v>
      </c>
      <c r="BR8" s="23">
        <v>0</v>
      </c>
      <c r="BT8" s="23">
        <v>21308</v>
      </c>
      <c r="BU8" s="23">
        <v>52</v>
      </c>
      <c r="BV8" s="23">
        <v>22</v>
      </c>
      <c r="BW8" s="23">
        <v>23</v>
      </c>
      <c r="BX8" s="23">
        <v>0</v>
      </c>
      <c r="BY8" s="23">
        <v>0</v>
      </c>
      <c r="CA8" s="23">
        <v>17368</v>
      </c>
      <c r="CB8" s="23">
        <v>33</v>
      </c>
      <c r="CC8" s="23">
        <v>35</v>
      </c>
      <c r="CD8" s="23">
        <v>27</v>
      </c>
      <c r="CE8" s="23">
        <v>0</v>
      </c>
      <c r="CF8" s="23">
        <v>0</v>
      </c>
      <c r="CH8" s="23">
        <v>18089</v>
      </c>
      <c r="CI8" s="23">
        <v>18</v>
      </c>
      <c r="CJ8" s="23">
        <v>20</v>
      </c>
      <c r="CK8" s="23">
        <v>12</v>
      </c>
      <c r="CL8" s="23">
        <v>0</v>
      </c>
      <c r="CM8" s="23">
        <v>0</v>
      </c>
    </row>
    <row r="9" spans="1:91" ht="15.75">
      <c r="A9" s="13" t="s">
        <v>11</v>
      </c>
      <c r="B9" s="10">
        <f t="shared" si="0"/>
        <v>156497</v>
      </c>
      <c r="C9" s="10">
        <f t="shared" si="1"/>
        <v>224</v>
      </c>
      <c r="D9" s="10">
        <f t="shared" si="2"/>
        <v>1161</v>
      </c>
      <c r="E9" s="10">
        <f t="shared" si="3"/>
        <v>1188</v>
      </c>
      <c r="F9" s="10">
        <f t="shared" si="4"/>
        <v>1.5</v>
      </c>
      <c r="G9" s="10">
        <f t="shared" si="5"/>
        <v>0</v>
      </c>
      <c r="H9" s="11"/>
      <c r="I9" s="22">
        <v>4971</v>
      </c>
      <c r="J9" s="22">
        <v>1</v>
      </c>
      <c r="K9" s="22">
        <v>27</v>
      </c>
      <c r="L9" s="22">
        <v>29</v>
      </c>
      <c r="M9" s="23">
        <v>0</v>
      </c>
      <c r="N9" s="23">
        <v>0</v>
      </c>
      <c r="P9" s="22">
        <v>7208</v>
      </c>
      <c r="Q9" s="22">
        <v>4</v>
      </c>
      <c r="R9" s="22">
        <v>62</v>
      </c>
      <c r="S9" s="22">
        <v>63</v>
      </c>
      <c r="T9" s="23">
        <v>1.5</v>
      </c>
      <c r="U9" s="23">
        <v>0</v>
      </c>
      <c r="W9" s="23">
        <v>14708</v>
      </c>
      <c r="X9" s="23">
        <v>27</v>
      </c>
      <c r="Y9" s="23">
        <v>180</v>
      </c>
      <c r="Z9" s="23">
        <v>180</v>
      </c>
      <c r="AA9" s="23">
        <v>0</v>
      </c>
      <c r="AB9" s="23">
        <v>0</v>
      </c>
      <c r="AD9" s="23">
        <v>19665</v>
      </c>
      <c r="AE9" s="23">
        <v>33</v>
      </c>
      <c r="AF9" s="23">
        <v>219</v>
      </c>
      <c r="AG9" s="23">
        <v>227</v>
      </c>
      <c r="AH9" s="23">
        <v>0</v>
      </c>
      <c r="AI9" s="23">
        <v>0</v>
      </c>
      <c r="AK9" s="23">
        <v>15455</v>
      </c>
      <c r="AL9" s="23">
        <v>22</v>
      </c>
      <c r="AM9" s="23">
        <v>113</v>
      </c>
      <c r="AN9" s="23">
        <v>117</v>
      </c>
      <c r="AO9" s="23">
        <v>0</v>
      </c>
      <c r="AP9" s="23">
        <v>0</v>
      </c>
      <c r="AR9" s="23">
        <v>17828</v>
      </c>
      <c r="AS9" s="23">
        <v>18</v>
      </c>
      <c r="AT9" s="23">
        <v>72</v>
      </c>
      <c r="AU9" s="23">
        <v>72</v>
      </c>
      <c r="AV9" s="23">
        <v>0</v>
      </c>
      <c r="AW9" s="23">
        <v>0</v>
      </c>
      <c r="AY9" s="23">
        <v>17905</v>
      </c>
      <c r="AZ9" s="23">
        <v>13</v>
      </c>
      <c r="BA9" s="23">
        <v>85</v>
      </c>
      <c r="BB9" s="23">
        <v>86</v>
      </c>
      <c r="BC9" s="23">
        <v>0</v>
      </c>
      <c r="BD9" s="23">
        <v>0</v>
      </c>
      <c r="BF9" s="24">
        <v>15610</v>
      </c>
      <c r="BG9" s="24">
        <v>8</v>
      </c>
      <c r="BH9" s="24">
        <v>101</v>
      </c>
      <c r="BI9" s="24">
        <v>102</v>
      </c>
      <c r="BJ9" s="23">
        <v>0</v>
      </c>
      <c r="BK9" s="23">
        <v>0</v>
      </c>
      <c r="BM9" s="23">
        <v>13487</v>
      </c>
      <c r="BN9" s="23">
        <v>25</v>
      </c>
      <c r="BO9" s="23">
        <v>74</v>
      </c>
      <c r="BP9" s="23">
        <v>82</v>
      </c>
      <c r="BQ9" s="23">
        <v>0</v>
      </c>
      <c r="BR9" s="23">
        <v>0</v>
      </c>
      <c r="BT9" s="23">
        <v>13656</v>
      </c>
      <c r="BU9" s="23">
        <v>37</v>
      </c>
      <c r="BV9" s="23">
        <v>104</v>
      </c>
      <c r="BW9" s="23">
        <v>106</v>
      </c>
      <c r="BX9" s="23">
        <v>0</v>
      </c>
      <c r="BY9" s="23">
        <v>0</v>
      </c>
      <c r="CA9" s="23">
        <v>9320</v>
      </c>
      <c r="CB9" s="23">
        <v>23</v>
      </c>
      <c r="CC9" s="23">
        <v>82</v>
      </c>
      <c r="CD9" s="23">
        <v>82</v>
      </c>
      <c r="CE9" s="23">
        <v>0</v>
      </c>
      <c r="CF9" s="23">
        <v>0</v>
      </c>
      <c r="CH9" s="23">
        <v>6684</v>
      </c>
      <c r="CI9" s="23">
        <v>13</v>
      </c>
      <c r="CJ9" s="23">
        <v>42</v>
      </c>
      <c r="CK9" s="23">
        <v>42</v>
      </c>
      <c r="CL9" s="23">
        <v>0</v>
      </c>
      <c r="CM9" s="23">
        <v>0</v>
      </c>
    </row>
    <row r="10" spans="1:91" ht="15.75">
      <c r="A10" s="13" t="s">
        <v>12</v>
      </c>
      <c r="B10" s="10">
        <f t="shared" si="0"/>
        <v>55139</v>
      </c>
      <c r="C10" s="10">
        <f t="shared" si="1"/>
        <v>125</v>
      </c>
      <c r="D10" s="10">
        <f t="shared" si="2"/>
        <v>205</v>
      </c>
      <c r="E10" s="10">
        <f t="shared" si="3"/>
        <v>257</v>
      </c>
      <c r="F10" s="10">
        <f t="shared" si="4"/>
        <v>0</v>
      </c>
      <c r="G10" s="10">
        <f t="shared" si="5"/>
        <v>0</v>
      </c>
      <c r="H10" s="11"/>
      <c r="I10" s="25">
        <v>2606</v>
      </c>
      <c r="J10" s="25">
        <v>8</v>
      </c>
      <c r="K10" s="25">
        <v>3</v>
      </c>
      <c r="L10" s="25">
        <v>3</v>
      </c>
      <c r="M10" s="23">
        <v>0</v>
      </c>
      <c r="N10" s="23">
        <v>0</v>
      </c>
      <c r="P10" s="25">
        <v>2616</v>
      </c>
      <c r="Q10" s="25">
        <v>2</v>
      </c>
      <c r="R10" s="25">
        <v>4</v>
      </c>
      <c r="S10" s="25">
        <v>3</v>
      </c>
      <c r="T10" s="23">
        <v>0</v>
      </c>
      <c r="U10" s="23">
        <v>0</v>
      </c>
      <c r="W10" s="23">
        <v>3681</v>
      </c>
      <c r="X10" s="23">
        <v>17</v>
      </c>
      <c r="Y10" s="23">
        <v>1</v>
      </c>
      <c r="Z10" s="23">
        <v>1</v>
      </c>
      <c r="AA10" s="23">
        <v>0</v>
      </c>
      <c r="AB10" s="23">
        <v>0</v>
      </c>
      <c r="AD10" s="23">
        <v>4980</v>
      </c>
      <c r="AE10" s="23">
        <v>27</v>
      </c>
      <c r="AF10" s="23">
        <v>15</v>
      </c>
      <c r="AG10" s="23">
        <v>17</v>
      </c>
      <c r="AH10" s="23">
        <v>0</v>
      </c>
      <c r="AI10" s="23">
        <v>0</v>
      </c>
      <c r="AK10" s="23">
        <v>5887</v>
      </c>
      <c r="AL10" s="23">
        <v>13</v>
      </c>
      <c r="AM10" s="23">
        <v>28</v>
      </c>
      <c r="AN10" s="23">
        <v>34</v>
      </c>
      <c r="AO10" s="23">
        <v>0</v>
      </c>
      <c r="AP10" s="23">
        <v>0</v>
      </c>
      <c r="AR10" s="23">
        <v>6155</v>
      </c>
      <c r="AS10" s="23">
        <v>9</v>
      </c>
      <c r="AT10" s="23">
        <v>39</v>
      </c>
      <c r="AU10" s="23">
        <v>39</v>
      </c>
      <c r="AV10" s="23">
        <v>0</v>
      </c>
      <c r="AW10" s="23">
        <v>0</v>
      </c>
      <c r="AY10" s="23">
        <v>6215</v>
      </c>
      <c r="AZ10" s="23">
        <v>7</v>
      </c>
      <c r="BA10" s="23">
        <v>35</v>
      </c>
      <c r="BB10" s="23">
        <v>41</v>
      </c>
      <c r="BC10" s="23">
        <v>0</v>
      </c>
      <c r="BD10" s="23">
        <v>0</v>
      </c>
      <c r="BF10" s="24">
        <v>5484</v>
      </c>
      <c r="BG10" s="24">
        <v>7</v>
      </c>
      <c r="BH10" s="24">
        <v>17</v>
      </c>
      <c r="BI10" s="24">
        <v>22</v>
      </c>
      <c r="BJ10" s="23">
        <v>0</v>
      </c>
      <c r="BK10" s="23">
        <v>0</v>
      </c>
      <c r="BM10" s="23">
        <v>5163</v>
      </c>
      <c r="BN10" s="23">
        <v>15</v>
      </c>
      <c r="BO10" s="23">
        <v>21</v>
      </c>
      <c r="BP10" s="23">
        <v>23</v>
      </c>
      <c r="BQ10" s="23">
        <v>0</v>
      </c>
      <c r="BR10" s="23">
        <v>0</v>
      </c>
      <c r="BT10" s="23">
        <v>6032</v>
      </c>
      <c r="BU10" s="23">
        <v>12</v>
      </c>
      <c r="BV10" s="23">
        <v>27</v>
      </c>
      <c r="BW10" s="23">
        <v>31</v>
      </c>
      <c r="BX10" s="23">
        <v>0</v>
      </c>
      <c r="BY10" s="23">
        <v>0</v>
      </c>
      <c r="CA10" s="23">
        <v>3303</v>
      </c>
      <c r="CB10" s="23">
        <v>3</v>
      </c>
      <c r="CC10" s="23">
        <v>10</v>
      </c>
      <c r="CD10" s="23">
        <v>11</v>
      </c>
      <c r="CE10" s="23">
        <v>0</v>
      </c>
      <c r="CF10" s="23">
        <v>0</v>
      </c>
      <c r="CH10" s="23">
        <v>3017</v>
      </c>
      <c r="CI10" s="23">
        <v>5</v>
      </c>
      <c r="CJ10" s="23">
        <v>5</v>
      </c>
      <c r="CK10" s="23">
        <v>32</v>
      </c>
      <c r="CL10" s="23">
        <v>0</v>
      </c>
      <c r="CM10" s="23">
        <v>0</v>
      </c>
    </row>
    <row r="11" spans="1:91" ht="15.75">
      <c r="A11" s="13" t="s">
        <v>13</v>
      </c>
      <c r="B11" s="10">
        <f t="shared" si="0"/>
        <v>90955</v>
      </c>
      <c r="C11" s="10">
        <f t="shared" si="1"/>
        <v>110</v>
      </c>
      <c r="D11" s="10">
        <f t="shared" si="2"/>
        <v>160</v>
      </c>
      <c r="E11" s="10">
        <f t="shared" si="3"/>
        <v>217</v>
      </c>
      <c r="F11" s="10">
        <f t="shared" si="4"/>
        <v>0</v>
      </c>
      <c r="G11" s="10">
        <f t="shared" si="5"/>
        <v>0</v>
      </c>
      <c r="H11" s="11"/>
      <c r="I11" s="22">
        <v>2874</v>
      </c>
      <c r="J11" s="22">
        <v>3</v>
      </c>
      <c r="K11" s="22">
        <v>2</v>
      </c>
      <c r="L11" s="22">
        <v>2</v>
      </c>
      <c r="M11" s="23">
        <v>0</v>
      </c>
      <c r="N11" s="23">
        <v>0</v>
      </c>
      <c r="P11" s="22">
        <v>3248</v>
      </c>
      <c r="Q11" s="22">
        <v>5</v>
      </c>
      <c r="R11" s="22">
        <v>4</v>
      </c>
      <c r="S11" s="22">
        <v>4</v>
      </c>
      <c r="T11" s="23">
        <v>0</v>
      </c>
      <c r="U11" s="23">
        <v>0</v>
      </c>
      <c r="W11" s="23">
        <v>4063</v>
      </c>
      <c r="X11" s="23">
        <v>11</v>
      </c>
      <c r="Y11" s="23">
        <v>7</v>
      </c>
      <c r="Z11" s="23">
        <v>8</v>
      </c>
      <c r="AA11" s="23">
        <v>0</v>
      </c>
      <c r="AB11" s="23">
        <v>0</v>
      </c>
      <c r="AD11" s="23">
        <v>6325</v>
      </c>
      <c r="AE11" s="23">
        <v>20</v>
      </c>
      <c r="AF11" s="23">
        <v>11</v>
      </c>
      <c r="AG11" s="23">
        <v>15</v>
      </c>
      <c r="AH11" s="23">
        <v>0</v>
      </c>
      <c r="AI11" s="23">
        <v>0</v>
      </c>
      <c r="AK11" s="23">
        <v>6632</v>
      </c>
      <c r="AL11" s="23">
        <v>12</v>
      </c>
      <c r="AM11" s="23">
        <v>12</v>
      </c>
      <c r="AN11" s="23">
        <v>12</v>
      </c>
      <c r="AO11" s="23">
        <v>0</v>
      </c>
      <c r="AP11" s="23">
        <v>0</v>
      </c>
      <c r="AR11" s="23">
        <v>11152</v>
      </c>
      <c r="AS11" s="23">
        <v>13</v>
      </c>
      <c r="AT11" s="23">
        <v>12</v>
      </c>
      <c r="AU11" s="23">
        <v>15</v>
      </c>
      <c r="AV11" s="23">
        <v>0</v>
      </c>
      <c r="AW11" s="23">
        <v>0</v>
      </c>
      <c r="AY11" s="23">
        <v>15896</v>
      </c>
      <c r="AZ11" s="23">
        <v>10</v>
      </c>
      <c r="BA11" s="23">
        <v>31</v>
      </c>
      <c r="BB11" s="23">
        <v>52</v>
      </c>
      <c r="BC11" s="23">
        <v>0</v>
      </c>
      <c r="BD11" s="23">
        <v>0</v>
      </c>
      <c r="BF11" s="24">
        <v>15640</v>
      </c>
      <c r="BG11" s="24">
        <v>5</v>
      </c>
      <c r="BH11" s="24">
        <v>21</v>
      </c>
      <c r="BI11" s="24">
        <v>32</v>
      </c>
      <c r="BJ11" s="23">
        <v>0</v>
      </c>
      <c r="BK11" s="23">
        <v>0</v>
      </c>
      <c r="BM11" s="23">
        <v>10563</v>
      </c>
      <c r="BN11" s="23">
        <v>6</v>
      </c>
      <c r="BO11" s="23">
        <v>24</v>
      </c>
      <c r="BP11" s="23">
        <v>32</v>
      </c>
      <c r="BQ11" s="23">
        <v>0</v>
      </c>
      <c r="BR11" s="23">
        <v>0</v>
      </c>
      <c r="BT11" s="23">
        <v>7400</v>
      </c>
      <c r="BU11" s="23">
        <v>5</v>
      </c>
      <c r="BV11" s="23">
        <v>21</v>
      </c>
      <c r="BW11" s="23">
        <v>26</v>
      </c>
      <c r="BX11" s="23">
        <v>0</v>
      </c>
      <c r="BY11" s="23">
        <v>0</v>
      </c>
      <c r="CA11" s="23">
        <v>4139</v>
      </c>
      <c r="CB11" s="23">
        <v>9</v>
      </c>
      <c r="CC11" s="23">
        <v>9</v>
      </c>
      <c r="CD11" s="23">
        <v>13</v>
      </c>
      <c r="CE11" s="23">
        <v>0</v>
      </c>
      <c r="CF11" s="23">
        <v>0</v>
      </c>
      <c r="CH11" s="23">
        <v>3023</v>
      </c>
      <c r="CI11" s="23">
        <v>11</v>
      </c>
      <c r="CJ11" s="23">
        <v>6</v>
      </c>
      <c r="CK11" s="23">
        <v>6</v>
      </c>
      <c r="CL11" s="23">
        <v>0</v>
      </c>
      <c r="CM11" s="23">
        <v>0</v>
      </c>
    </row>
    <row r="12" spans="1:91" ht="15.75">
      <c r="A12" s="13" t="s">
        <v>14</v>
      </c>
      <c r="B12" s="10">
        <f t="shared" si="0"/>
        <v>44010</v>
      </c>
      <c r="C12" s="10">
        <f t="shared" si="1"/>
        <v>12</v>
      </c>
      <c r="D12" s="10">
        <f t="shared" si="2"/>
        <v>167</v>
      </c>
      <c r="E12" s="10">
        <f t="shared" si="3"/>
        <v>145</v>
      </c>
      <c r="F12" s="10">
        <f t="shared" si="4"/>
        <v>12.5</v>
      </c>
      <c r="G12" s="10">
        <f t="shared" si="5"/>
        <v>0</v>
      </c>
      <c r="H12" s="11"/>
      <c r="I12" s="22">
        <v>1779</v>
      </c>
      <c r="J12" s="22">
        <v>0</v>
      </c>
      <c r="K12" s="22">
        <v>18</v>
      </c>
      <c r="L12" s="22">
        <v>18</v>
      </c>
      <c r="M12" s="23">
        <v>0</v>
      </c>
      <c r="N12" s="23">
        <v>0</v>
      </c>
      <c r="P12" s="22">
        <v>2176</v>
      </c>
      <c r="Q12" s="22">
        <v>0</v>
      </c>
      <c r="R12" s="22">
        <v>18</v>
      </c>
      <c r="S12" s="22">
        <v>15</v>
      </c>
      <c r="T12" s="23">
        <v>0</v>
      </c>
      <c r="U12" s="23">
        <v>0</v>
      </c>
      <c r="W12" s="23">
        <v>4138</v>
      </c>
      <c r="X12" s="23">
        <v>0</v>
      </c>
      <c r="Y12" s="23">
        <v>18</v>
      </c>
      <c r="Z12" s="23">
        <v>17</v>
      </c>
      <c r="AA12" s="23">
        <v>0</v>
      </c>
      <c r="AB12" s="23">
        <v>0</v>
      </c>
      <c r="AD12" s="23">
        <v>3795</v>
      </c>
      <c r="AE12" s="23">
        <v>3</v>
      </c>
      <c r="AF12" s="23">
        <v>5</v>
      </c>
      <c r="AG12" s="23">
        <v>4</v>
      </c>
      <c r="AH12" s="23">
        <v>0</v>
      </c>
      <c r="AI12" s="23">
        <v>0</v>
      </c>
      <c r="AK12" s="23">
        <v>3566</v>
      </c>
      <c r="AL12" s="23">
        <v>0</v>
      </c>
      <c r="AM12" s="23">
        <v>3</v>
      </c>
      <c r="AN12" s="23">
        <v>3</v>
      </c>
      <c r="AO12" s="23">
        <v>0</v>
      </c>
      <c r="AP12" s="23">
        <v>0</v>
      </c>
      <c r="AR12" s="23">
        <v>5498</v>
      </c>
      <c r="AS12" s="23">
        <v>1</v>
      </c>
      <c r="AT12" s="23">
        <v>5</v>
      </c>
      <c r="AU12" s="23">
        <v>2</v>
      </c>
      <c r="AV12" s="23">
        <v>0</v>
      </c>
      <c r="AW12" s="23">
        <v>0</v>
      </c>
      <c r="AY12" s="23">
        <v>5549</v>
      </c>
      <c r="AZ12" s="23">
        <v>0</v>
      </c>
      <c r="BA12" s="23">
        <v>9</v>
      </c>
      <c r="BB12" s="23">
        <v>2</v>
      </c>
      <c r="BC12" s="23">
        <v>8</v>
      </c>
      <c r="BD12" s="23">
        <v>0</v>
      </c>
      <c r="BF12" s="24">
        <v>4726</v>
      </c>
      <c r="BG12" s="24">
        <v>0</v>
      </c>
      <c r="BH12" s="24">
        <v>20</v>
      </c>
      <c r="BI12" s="24">
        <v>16</v>
      </c>
      <c r="BJ12" s="23">
        <v>0</v>
      </c>
      <c r="BK12" s="23">
        <v>0</v>
      </c>
      <c r="BM12" s="23">
        <v>3803</v>
      </c>
      <c r="BN12" s="23">
        <v>0</v>
      </c>
      <c r="BO12" s="23">
        <v>13</v>
      </c>
      <c r="BP12" s="23">
        <v>13</v>
      </c>
      <c r="BQ12" s="23">
        <v>0</v>
      </c>
      <c r="BR12" s="23">
        <v>0</v>
      </c>
      <c r="BT12" s="23">
        <v>4248</v>
      </c>
      <c r="BU12" s="23">
        <v>3</v>
      </c>
      <c r="BV12" s="23">
        <v>19</v>
      </c>
      <c r="BW12" s="23">
        <v>17</v>
      </c>
      <c r="BX12" s="23">
        <v>4.5</v>
      </c>
      <c r="BY12" s="23">
        <v>0</v>
      </c>
      <c r="CA12" s="23">
        <v>2715</v>
      </c>
      <c r="CB12" s="23">
        <v>2</v>
      </c>
      <c r="CC12" s="23">
        <v>25</v>
      </c>
      <c r="CD12" s="23">
        <v>24</v>
      </c>
      <c r="CE12" s="23">
        <v>0</v>
      </c>
      <c r="CF12" s="23">
        <v>0</v>
      </c>
      <c r="CH12" s="23">
        <v>2017</v>
      </c>
      <c r="CI12" s="23">
        <v>3</v>
      </c>
      <c r="CJ12" s="23">
        <v>14</v>
      </c>
      <c r="CK12" s="23">
        <v>14</v>
      </c>
      <c r="CL12" s="23">
        <v>0</v>
      </c>
      <c r="CM12" s="23">
        <v>0</v>
      </c>
    </row>
    <row r="13" spans="1:91" ht="15.75">
      <c r="A13" s="13" t="s">
        <v>15</v>
      </c>
      <c r="B13" s="10">
        <f t="shared" si="0"/>
        <v>197797</v>
      </c>
      <c r="C13" s="10">
        <f t="shared" si="1"/>
        <v>501</v>
      </c>
      <c r="D13" s="10">
        <f t="shared" si="2"/>
        <v>1132</v>
      </c>
      <c r="E13" s="10">
        <f t="shared" si="3"/>
        <v>1179</v>
      </c>
      <c r="F13" s="10">
        <f t="shared" si="4"/>
        <v>5</v>
      </c>
      <c r="G13" s="10">
        <f t="shared" si="5"/>
        <v>11.5</v>
      </c>
      <c r="H13" s="11"/>
      <c r="I13" s="22">
        <v>6926</v>
      </c>
      <c r="J13" s="22">
        <v>19</v>
      </c>
      <c r="K13" s="22">
        <v>29</v>
      </c>
      <c r="L13" s="22">
        <v>26</v>
      </c>
      <c r="M13" s="23">
        <v>0</v>
      </c>
      <c r="N13" s="23">
        <v>1.5</v>
      </c>
      <c r="P13" s="22">
        <v>10780</v>
      </c>
      <c r="Q13" s="22">
        <v>14</v>
      </c>
      <c r="R13" s="22">
        <v>63</v>
      </c>
      <c r="S13" s="22">
        <v>72</v>
      </c>
      <c r="T13" s="23">
        <v>0</v>
      </c>
      <c r="U13" s="23">
        <v>0</v>
      </c>
      <c r="W13" s="23">
        <v>22962</v>
      </c>
      <c r="X13" s="23">
        <v>66</v>
      </c>
      <c r="Y13" s="23">
        <v>270</v>
      </c>
      <c r="Z13" s="23">
        <v>277</v>
      </c>
      <c r="AA13" s="23">
        <v>0</v>
      </c>
      <c r="AB13" s="23">
        <v>0</v>
      </c>
      <c r="AD13" s="23">
        <v>27056</v>
      </c>
      <c r="AE13" s="23">
        <v>75</v>
      </c>
      <c r="AF13" s="23">
        <v>286</v>
      </c>
      <c r="AG13" s="23">
        <v>301</v>
      </c>
      <c r="AH13" s="23">
        <v>0</v>
      </c>
      <c r="AI13" s="23">
        <v>8</v>
      </c>
      <c r="AK13" s="23">
        <v>20434</v>
      </c>
      <c r="AL13" s="23">
        <v>49</v>
      </c>
      <c r="AM13" s="23">
        <v>137</v>
      </c>
      <c r="AN13" s="23">
        <v>144</v>
      </c>
      <c r="AO13" s="23">
        <v>0</v>
      </c>
      <c r="AP13" s="23">
        <v>0</v>
      </c>
      <c r="AR13" s="23">
        <v>21307</v>
      </c>
      <c r="AS13" s="23">
        <v>55</v>
      </c>
      <c r="AT13" s="23">
        <v>72</v>
      </c>
      <c r="AU13" s="23">
        <v>73</v>
      </c>
      <c r="AV13" s="23">
        <v>3</v>
      </c>
      <c r="AW13" s="23">
        <v>0</v>
      </c>
      <c r="AY13" s="23">
        <v>20847</v>
      </c>
      <c r="AZ13" s="23">
        <v>35</v>
      </c>
      <c r="BA13" s="23">
        <v>55</v>
      </c>
      <c r="BB13" s="23">
        <v>56</v>
      </c>
      <c r="BC13" s="23">
        <v>0</v>
      </c>
      <c r="BD13" s="23">
        <v>0</v>
      </c>
      <c r="BF13" s="24">
        <v>17198</v>
      </c>
      <c r="BG13" s="24">
        <v>29</v>
      </c>
      <c r="BH13" s="24">
        <v>44</v>
      </c>
      <c r="BI13" s="24">
        <v>49</v>
      </c>
      <c r="BJ13" s="23">
        <v>0</v>
      </c>
      <c r="BK13" s="23">
        <v>0</v>
      </c>
      <c r="BM13" s="23">
        <v>13405</v>
      </c>
      <c r="BN13" s="23">
        <v>54</v>
      </c>
      <c r="BO13" s="23">
        <v>37</v>
      </c>
      <c r="BP13" s="23">
        <v>40</v>
      </c>
      <c r="BQ13" s="23">
        <v>0</v>
      </c>
      <c r="BR13" s="23">
        <v>2</v>
      </c>
      <c r="BT13" s="23">
        <v>14626</v>
      </c>
      <c r="BU13" s="23">
        <v>55</v>
      </c>
      <c r="BV13" s="23">
        <v>48</v>
      </c>
      <c r="BW13" s="23">
        <v>51</v>
      </c>
      <c r="BX13" s="23">
        <v>0</v>
      </c>
      <c r="BY13" s="23">
        <v>0</v>
      </c>
      <c r="CA13" s="23">
        <v>11720</v>
      </c>
      <c r="CB13" s="23">
        <v>40</v>
      </c>
      <c r="CC13" s="23">
        <v>55</v>
      </c>
      <c r="CD13" s="23">
        <v>55</v>
      </c>
      <c r="CE13" s="23">
        <v>0</v>
      </c>
      <c r="CF13" s="23">
        <v>0</v>
      </c>
      <c r="CH13" s="23">
        <v>10536</v>
      </c>
      <c r="CI13" s="23">
        <v>10</v>
      </c>
      <c r="CJ13" s="23">
        <v>36</v>
      </c>
      <c r="CK13" s="23">
        <v>35</v>
      </c>
      <c r="CL13" s="23">
        <v>2</v>
      </c>
      <c r="CM13" s="23">
        <v>0</v>
      </c>
    </row>
    <row r="14" spans="1:91" ht="15.75">
      <c r="A14" s="13" t="s">
        <v>16</v>
      </c>
      <c r="B14" s="10">
        <f t="shared" si="0"/>
        <v>1149451</v>
      </c>
      <c r="C14" s="10">
        <f t="shared" si="1"/>
        <v>596</v>
      </c>
      <c r="D14" s="10">
        <f t="shared" si="2"/>
        <v>62</v>
      </c>
      <c r="E14" s="10">
        <f t="shared" si="3"/>
        <v>83</v>
      </c>
      <c r="F14" s="10">
        <f t="shared" si="4"/>
        <v>0</v>
      </c>
      <c r="G14" s="10">
        <f t="shared" si="5"/>
        <v>0</v>
      </c>
      <c r="H14" s="11"/>
      <c r="I14" s="22">
        <v>60593</v>
      </c>
      <c r="J14" s="22">
        <v>15</v>
      </c>
      <c r="K14" s="22">
        <v>2</v>
      </c>
      <c r="L14" s="22">
        <v>2</v>
      </c>
      <c r="M14" s="23">
        <v>0</v>
      </c>
      <c r="N14" s="23">
        <v>0</v>
      </c>
      <c r="P14" s="22">
        <v>63009</v>
      </c>
      <c r="Q14" s="22">
        <v>26</v>
      </c>
      <c r="R14" s="22">
        <v>6</v>
      </c>
      <c r="S14" s="22">
        <v>7</v>
      </c>
      <c r="T14" s="23">
        <v>0</v>
      </c>
      <c r="U14" s="23">
        <v>0</v>
      </c>
      <c r="W14" s="23">
        <v>84637</v>
      </c>
      <c r="X14" s="23">
        <v>49</v>
      </c>
      <c r="Y14" s="23">
        <v>9</v>
      </c>
      <c r="Z14" s="23">
        <v>13</v>
      </c>
      <c r="AA14" s="23">
        <v>0</v>
      </c>
      <c r="AB14" s="23">
        <v>0</v>
      </c>
      <c r="AD14" s="23">
        <v>104496</v>
      </c>
      <c r="AE14" s="23">
        <v>108</v>
      </c>
      <c r="AF14" s="23">
        <v>16</v>
      </c>
      <c r="AG14" s="23">
        <v>23</v>
      </c>
      <c r="AH14" s="23">
        <v>0</v>
      </c>
      <c r="AI14" s="23">
        <v>0</v>
      </c>
      <c r="AK14" s="23">
        <v>111190</v>
      </c>
      <c r="AL14" s="23">
        <v>119</v>
      </c>
      <c r="AM14" s="23">
        <v>3</v>
      </c>
      <c r="AN14" s="23">
        <v>4</v>
      </c>
      <c r="AO14" s="23">
        <v>0</v>
      </c>
      <c r="AP14" s="23">
        <v>0</v>
      </c>
      <c r="AR14" s="23">
        <v>142835</v>
      </c>
      <c r="AS14" s="23">
        <v>57</v>
      </c>
      <c r="AT14" s="23">
        <v>1</v>
      </c>
      <c r="AU14" s="23">
        <v>2</v>
      </c>
      <c r="AV14" s="23">
        <v>0</v>
      </c>
      <c r="AW14" s="23">
        <v>0</v>
      </c>
      <c r="AY14" s="23">
        <v>140983</v>
      </c>
      <c r="AZ14" s="23">
        <v>24</v>
      </c>
      <c r="BA14" s="23">
        <v>4</v>
      </c>
      <c r="BB14" s="23">
        <v>5</v>
      </c>
      <c r="BC14" s="23">
        <v>0</v>
      </c>
      <c r="BD14" s="23">
        <v>0</v>
      </c>
      <c r="BF14" s="24">
        <v>138428</v>
      </c>
      <c r="BG14" s="24">
        <v>16</v>
      </c>
      <c r="BH14" s="24">
        <v>1</v>
      </c>
      <c r="BI14" s="24">
        <v>1</v>
      </c>
      <c r="BJ14" s="23">
        <v>0</v>
      </c>
      <c r="BK14" s="23">
        <v>0</v>
      </c>
      <c r="BM14" s="23">
        <v>86584</v>
      </c>
      <c r="BN14" s="23">
        <v>35</v>
      </c>
      <c r="BO14" s="23">
        <v>8</v>
      </c>
      <c r="BP14" s="23">
        <v>12</v>
      </c>
      <c r="BQ14" s="23">
        <v>0</v>
      </c>
      <c r="BR14" s="23">
        <v>0</v>
      </c>
      <c r="BT14" s="23">
        <v>73249</v>
      </c>
      <c r="BU14" s="23">
        <v>70</v>
      </c>
      <c r="BV14" s="23">
        <v>7</v>
      </c>
      <c r="BW14" s="23">
        <v>8</v>
      </c>
      <c r="BX14" s="23">
        <v>0</v>
      </c>
      <c r="BY14" s="23">
        <v>0</v>
      </c>
      <c r="CA14" s="23">
        <v>71147</v>
      </c>
      <c r="CB14" s="23">
        <v>49</v>
      </c>
      <c r="CC14" s="23">
        <v>4</v>
      </c>
      <c r="CD14" s="23">
        <v>5</v>
      </c>
      <c r="CE14" s="23">
        <v>0</v>
      </c>
      <c r="CF14" s="23">
        <v>0</v>
      </c>
      <c r="CH14" s="23">
        <v>72300</v>
      </c>
      <c r="CI14" s="23">
        <v>28</v>
      </c>
      <c r="CJ14" s="23">
        <v>1</v>
      </c>
      <c r="CK14" s="23">
        <v>1</v>
      </c>
      <c r="CL14" s="23">
        <v>0</v>
      </c>
      <c r="CM14" s="23">
        <v>0</v>
      </c>
    </row>
    <row r="15" spans="1:91" ht="18" customHeight="1">
      <c r="A15" s="14" t="s">
        <v>32</v>
      </c>
      <c r="B15" s="10">
        <f t="shared" si="0"/>
        <v>2387429</v>
      </c>
      <c r="C15" s="10">
        <f t="shared" si="1"/>
        <v>2761</v>
      </c>
      <c r="D15" s="10">
        <f t="shared" si="2"/>
        <v>4959</v>
      </c>
      <c r="E15" s="10">
        <f t="shared" si="3"/>
        <v>5279</v>
      </c>
      <c r="F15" s="10">
        <f t="shared" si="4"/>
        <v>25.5</v>
      </c>
      <c r="G15" s="10">
        <f t="shared" si="5"/>
        <v>19.5</v>
      </c>
      <c r="H15" s="5"/>
      <c r="I15" s="20">
        <v>114650</v>
      </c>
      <c r="J15" s="20">
        <v>70</v>
      </c>
      <c r="K15" s="20">
        <v>235</v>
      </c>
      <c r="L15" s="20">
        <v>237</v>
      </c>
      <c r="M15" s="23">
        <v>0</v>
      </c>
      <c r="N15" s="21">
        <v>9.5</v>
      </c>
      <c r="P15" s="20">
        <v>122415</v>
      </c>
      <c r="Q15" s="20">
        <v>86</v>
      </c>
      <c r="R15" s="20">
        <v>270</v>
      </c>
      <c r="S15" s="20">
        <v>286</v>
      </c>
      <c r="T15" s="21">
        <v>3</v>
      </c>
      <c r="U15" s="21">
        <v>0</v>
      </c>
      <c r="W15" s="21">
        <v>184655</v>
      </c>
      <c r="X15" s="21">
        <v>299</v>
      </c>
      <c r="Y15" s="21">
        <v>621</v>
      </c>
      <c r="Z15" s="21">
        <v>632</v>
      </c>
      <c r="AA15" s="21">
        <v>1</v>
      </c>
      <c r="AB15" s="21">
        <v>0</v>
      </c>
      <c r="AD15" s="21">
        <v>228076</v>
      </c>
      <c r="AE15" s="21">
        <v>413</v>
      </c>
      <c r="AF15" s="21">
        <v>650</v>
      </c>
      <c r="AG15" s="21">
        <v>696</v>
      </c>
      <c r="AH15" s="21">
        <v>0</v>
      </c>
      <c r="AI15" s="21">
        <v>8</v>
      </c>
      <c r="AK15" s="21">
        <v>224541</v>
      </c>
      <c r="AL15" s="21">
        <v>389</v>
      </c>
      <c r="AM15" s="21">
        <v>475</v>
      </c>
      <c r="AN15" s="21">
        <v>504</v>
      </c>
      <c r="AO15" s="21">
        <v>0</v>
      </c>
      <c r="AP15" s="21">
        <v>0</v>
      </c>
      <c r="AR15" s="21">
        <v>281918</v>
      </c>
      <c r="AS15" s="21">
        <v>267</v>
      </c>
      <c r="AT15" s="21">
        <v>346</v>
      </c>
      <c r="AU15" s="21">
        <v>365</v>
      </c>
      <c r="AV15" s="21">
        <v>3</v>
      </c>
      <c r="AW15" s="21">
        <v>0</v>
      </c>
      <c r="AY15" s="21">
        <v>291722</v>
      </c>
      <c r="AZ15" s="21">
        <v>160</v>
      </c>
      <c r="BA15" s="21">
        <v>430</v>
      </c>
      <c r="BB15" s="21">
        <v>534</v>
      </c>
      <c r="BC15" s="21">
        <v>8</v>
      </c>
      <c r="BD15" s="21">
        <v>0</v>
      </c>
      <c r="BF15" s="26">
        <v>270477</v>
      </c>
      <c r="BG15" s="26">
        <v>129</v>
      </c>
      <c r="BH15" s="26">
        <v>366</v>
      </c>
      <c r="BI15" s="26">
        <v>387</v>
      </c>
      <c r="BJ15" s="21">
        <v>0</v>
      </c>
      <c r="BK15" s="21">
        <v>0</v>
      </c>
      <c r="BM15" s="21">
        <v>191607</v>
      </c>
      <c r="BN15" s="21">
        <v>279</v>
      </c>
      <c r="BO15" s="21">
        <v>414</v>
      </c>
      <c r="BP15" s="21">
        <v>449</v>
      </c>
      <c r="BQ15" s="21">
        <v>0</v>
      </c>
      <c r="BR15" s="21">
        <v>2</v>
      </c>
      <c r="BT15" s="21">
        <v>184852</v>
      </c>
      <c r="BU15" s="21">
        <v>318</v>
      </c>
      <c r="BV15" s="21">
        <v>535</v>
      </c>
      <c r="BW15" s="21">
        <v>562</v>
      </c>
      <c r="BX15" s="21">
        <v>4.5</v>
      </c>
      <c r="BY15" s="21">
        <v>0</v>
      </c>
      <c r="CA15" s="21">
        <v>151120</v>
      </c>
      <c r="CB15" s="21">
        <v>225</v>
      </c>
      <c r="CC15" s="21">
        <v>398</v>
      </c>
      <c r="CD15" s="21">
        <v>390</v>
      </c>
      <c r="CE15" s="21">
        <v>0</v>
      </c>
      <c r="CF15" s="21">
        <v>0</v>
      </c>
      <c r="CH15" s="21">
        <v>141396</v>
      </c>
      <c r="CI15" s="21">
        <v>126</v>
      </c>
      <c r="CJ15" s="21">
        <v>219</v>
      </c>
      <c r="CK15" s="21">
        <v>237</v>
      </c>
      <c r="CL15" s="21">
        <v>6</v>
      </c>
      <c r="CM15" s="21">
        <v>0</v>
      </c>
    </row>
    <row r="16" ht="16.5" thickBot="1"/>
    <row r="17" ht="15">
      <c r="A17" s="16" t="s">
        <v>66</v>
      </c>
    </row>
    <row r="18" ht="15">
      <c r="A18" s="17" t="s">
        <v>78</v>
      </c>
    </row>
    <row r="19" ht="15">
      <c r="A19" s="17" t="s">
        <v>67</v>
      </c>
    </row>
    <row r="20" ht="15">
      <c r="A20" s="17" t="s">
        <v>68</v>
      </c>
    </row>
    <row r="21" ht="15">
      <c r="A21" s="17" t="s">
        <v>69</v>
      </c>
    </row>
    <row r="22" ht="15">
      <c r="A22" s="18" t="s">
        <v>70</v>
      </c>
    </row>
    <row r="23" ht="15.75" thickBot="1">
      <c r="A23" s="19" t="s">
        <v>71</v>
      </c>
    </row>
    <row r="29" ht="15.75" customHeight="1"/>
    <row r="30" ht="15.75" customHeight="1"/>
    <row r="31" ht="30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22" sqref="D22"/>
    </sheetView>
  </sheetViews>
  <sheetFormatPr defaultColWidth="9.140625" defaultRowHeight="15"/>
  <cols>
    <col min="1" max="1" width="41.140625" style="1" customWidth="1"/>
    <col min="2" max="3" width="15.421875" style="8" customWidth="1"/>
    <col min="4" max="4" width="15.00390625" style="8" customWidth="1"/>
    <col min="5" max="5" width="13.140625" style="8" customWidth="1"/>
    <col min="6" max="56" width="12.421875" style="8" customWidth="1"/>
    <col min="57" max="57" width="11.00390625" style="8" bestFit="1" customWidth="1"/>
    <col min="58" max="60" width="9.421875" style="8" bestFit="1" customWidth="1"/>
    <col min="61" max="61" width="9.140625" style="8" customWidth="1"/>
    <col min="62" max="62" width="11.00390625" style="8" bestFit="1" customWidth="1"/>
    <col min="63" max="65" width="9.421875" style="8" bestFit="1" customWidth="1"/>
    <col min="66" max="16384" width="9.140625" style="8" customWidth="1"/>
  </cols>
  <sheetData>
    <row r="1" spans="1:62" s="2" customFormat="1" ht="60" customHeight="1">
      <c r="A1" s="1"/>
      <c r="B1" s="2" t="s">
        <v>34</v>
      </c>
      <c r="G1" s="2" t="s">
        <v>18</v>
      </c>
      <c r="L1" s="2" t="s">
        <v>20</v>
      </c>
      <c r="Q1" s="2" t="s">
        <v>21</v>
      </c>
      <c r="V1" s="2" t="s">
        <v>22</v>
      </c>
      <c r="AA1" s="2" t="s">
        <v>23</v>
      </c>
      <c r="AF1" s="2" t="s">
        <v>24</v>
      </c>
      <c r="AK1" s="2" t="s">
        <v>25</v>
      </c>
      <c r="AP1" s="2" t="s">
        <v>26</v>
      </c>
      <c r="AU1" s="2" t="s">
        <v>27</v>
      </c>
      <c r="AZ1" s="2" t="s">
        <v>28</v>
      </c>
      <c r="BE1" s="2" t="s">
        <v>29</v>
      </c>
      <c r="BJ1" s="2" t="s">
        <v>30</v>
      </c>
    </row>
    <row r="2" spans="1:65" ht="69" customHeight="1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F2" s="5"/>
      <c r="G2" s="20" t="s">
        <v>1</v>
      </c>
      <c r="H2" s="20" t="s">
        <v>2</v>
      </c>
      <c r="I2" s="20" t="s">
        <v>3</v>
      </c>
      <c r="J2" s="20" t="s">
        <v>4</v>
      </c>
      <c r="L2" s="20" t="s">
        <v>1</v>
      </c>
      <c r="M2" s="20" t="s">
        <v>2</v>
      </c>
      <c r="N2" s="20" t="s">
        <v>3</v>
      </c>
      <c r="O2" s="20" t="s">
        <v>4</v>
      </c>
      <c r="Q2" s="21" t="s">
        <v>1</v>
      </c>
      <c r="R2" s="21" t="s">
        <v>2</v>
      </c>
      <c r="S2" s="21" t="s">
        <v>3</v>
      </c>
      <c r="T2" s="21" t="s">
        <v>4</v>
      </c>
      <c r="V2" s="21" t="s">
        <v>1</v>
      </c>
      <c r="W2" s="21" t="s">
        <v>2</v>
      </c>
      <c r="X2" s="21" t="s">
        <v>3</v>
      </c>
      <c r="Y2" s="21" t="s">
        <v>4</v>
      </c>
      <c r="AA2" s="21" t="s">
        <v>1</v>
      </c>
      <c r="AB2" s="21" t="s">
        <v>2</v>
      </c>
      <c r="AC2" s="21" t="s">
        <v>3</v>
      </c>
      <c r="AD2" s="21" t="s">
        <v>4</v>
      </c>
      <c r="AF2" s="21" t="s">
        <v>1</v>
      </c>
      <c r="AG2" s="21" t="s">
        <v>2</v>
      </c>
      <c r="AH2" s="21" t="s">
        <v>3</v>
      </c>
      <c r="AI2" s="21" t="s">
        <v>4</v>
      </c>
      <c r="AK2" s="21" t="s">
        <v>1</v>
      </c>
      <c r="AL2" s="21" t="s">
        <v>2</v>
      </c>
      <c r="AM2" s="21" t="s">
        <v>3</v>
      </c>
      <c r="AN2" s="21" t="s">
        <v>4</v>
      </c>
      <c r="AP2" s="21" t="s">
        <v>1</v>
      </c>
      <c r="AQ2" s="21" t="s">
        <v>2</v>
      </c>
      <c r="AR2" s="21" t="s">
        <v>3</v>
      </c>
      <c r="AS2" s="21" t="s">
        <v>4</v>
      </c>
      <c r="AU2" s="21" t="s">
        <v>1</v>
      </c>
      <c r="AV2" s="21" t="s">
        <v>2</v>
      </c>
      <c r="AW2" s="21" t="s">
        <v>3</v>
      </c>
      <c r="AX2" s="21" t="s">
        <v>4</v>
      </c>
      <c r="AZ2" s="21" t="s">
        <v>1</v>
      </c>
      <c r="BA2" s="21" t="s">
        <v>2</v>
      </c>
      <c r="BB2" s="21" t="s">
        <v>3</v>
      </c>
      <c r="BC2" s="21" t="s">
        <v>4</v>
      </c>
      <c r="BE2" s="21" t="s">
        <v>1</v>
      </c>
      <c r="BF2" s="21" t="s">
        <v>2</v>
      </c>
      <c r="BG2" s="21" t="s">
        <v>3</v>
      </c>
      <c r="BH2" s="21" t="s">
        <v>4</v>
      </c>
      <c r="BJ2" s="21" t="s">
        <v>1</v>
      </c>
      <c r="BK2" s="21" t="s">
        <v>2</v>
      </c>
      <c r="BL2" s="21" t="s">
        <v>3</v>
      </c>
      <c r="BM2" s="21" t="s">
        <v>4</v>
      </c>
    </row>
    <row r="3" spans="1:65" ht="15.75">
      <c r="A3" s="9" t="s">
        <v>31</v>
      </c>
      <c r="B3" s="10">
        <f>(G3+L3+Q3+V3+AA3+AF3+AK3+AP3+AU3+AZ3+BE3+BJ3)</f>
        <v>9470</v>
      </c>
      <c r="C3" s="10">
        <f aca="true" t="shared" si="0" ref="C3:E15">(H3+M3+R3+W3+AB3+AG3+AL3+AQ3+AV3+BA3+BF3+BK3)</f>
        <v>0</v>
      </c>
      <c r="D3" s="10">
        <f t="shared" si="0"/>
        <v>0</v>
      </c>
      <c r="E3" s="10">
        <f t="shared" si="0"/>
        <v>0</v>
      </c>
      <c r="F3" s="11"/>
      <c r="G3" s="22">
        <v>475</v>
      </c>
      <c r="H3" s="22">
        <v>0</v>
      </c>
      <c r="I3" s="22">
        <v>0</v>
      </c>
      <c r="J3" s="22">
        <v>0</v>
      </c>
      <c r="L3" s="22">
        <v>791</v>
      </c>
      <c r="M3" s="22">
        <v>0</v>
      </c>
      <c r="N3" s="22">
        <v>0</v>
      </c>
      <c r="O3" s="22">
        <v>0</v>
      </c>
      <c r="Q3" s="23">
        <v>837</v>
      </c>
      <c r="R3" s="23">
        <v>0</v>
      </c>
      <c r="S3" s="23">
        <v>0</v>
      </c>
      <c r="T3" s="23">
        <v>0</v>
      </c>
      <c r="V3" s="23">
        <v>992</v>
      </c>
      <c r="W3" s="23">
        <v>0</v>
      </c>
      <c r="X3" s="23">
        <v>0</v>
      </c>
      <c r="Y3" s="23">
        <v>0</v>
      </c>
      <c r="AA3" s="23">
        <v>1040</v>
      </c>
      <c r="AB3" s="23">
        <v>0</v>
      </c>
      <c r="AC3" s="23">
        <v>0</v>
      </c>
      <c r="AD3" s="23">
        <v>0</v>
      </c>
      <c r="AF3" s="23">
        <v>899</v>
      </c>
      <c r="AG3" s="23">
        <v>0</v>
      </c>
      <c r="AH3" s="23">
        <v>0</v>
      </c>
      <c r="AI3" s="23">
        <v>0</v>
      </c>
      <c r="AK3" s="23">
        <v>853</v>
      </c>
      <c r="AL3" s="23">
        <v>0</v>
      </c>
      <c r="AM3" s="23">
        <v>0</v>
      </c>
      <c r="AN3" s="23">
        <v>0</v>
      </c>
      <c r="AP3" s="23">
        <v>886</v>
      </c>
      <c r="AQ3" s="23">
        <v>0</v>
      </c>
      <c r="AR3" s="23">
        <v>0</v>
      </c>
      <c r="AS3" s="23">
        <v>0</v>
      </c>
      <c r="AU3" s="23">
        <v>897</v>
      </c>
      <c r="AV3" s="23">
        <v>0</v>
      </c>
      <c r="AW3" s="23">
        <v>0</v>
      </c>
      <c r="AX3" s="23">
        <v>0</v>
      </c>
      <c r="AZ3" s="23">
        <v>699</v>
      </c>
      <c r="BA3" s="23">
        <v>0</v>
      </c>
      <c r="BB3" s="23">
        <v>0</v>
      </c>
      <c r="BC3" s="23">
        <v>0</v>
      </c>
      <c r="BE3" s="23">
        <v>493</v>
      </c>
      <c r="BF3" s="23">
        <v>0</v>
      </c>
      <c r="BG3" s="23">
        <v>0</v>
      </c>
      <c r="BH3" s="23">
        <v>0</v>
      </c>
      <c r="BJ3" s="23">
        <v>608</v>
      </c>
      <c r="BK3" s="23">
        <v>0</v>
      </c>
      <c r="BL3" s="23">
        <v>0</v>
      </c>
      <c r="BM3" s="23">
        <v>0</v>
      </c>
    </row>
    <row r="4" spans="1:65" ht="15.75">
      <c r="A4" s="13" t="s">
        <v>6</v>
      </c>
      <c r="B4" s="10">
        <f>(G4+L4+Q4+V4+AA4+AF4+AK4+AP4+AU4+AZ4+BE4+BJ4)</f>
        <v>153040</v>
      </c>
      <c r="C4" s="10">
        <f t="shared" si="0"/>
        <v>0</v>
      </c>
      <c r="D4" s="10">
        <f t="shared" si="0"/>
        <v>60</v>
      </c>
      <c r="E4" s="10">
        <f t="shared" si="0"/>
        <v>68</v>
      </c>
      <c r="F4" s="11"/>
      <c r="G4" s="22">
        <v>7049</v>
      </c>
      <c r="H4" s="22">
        <v>0</v>
      </c>
      <c r="I4" s="22">
        <v>2</v>
      </c>
      <c r="J4" s="22">
        <v>3</v>
      </c>
      <c r="L4" s="22">
        <v>7423</v>
      </c>
      <c r="M4" s="22">
        <v>0</v>
      </c>
      <c r="N4" s="22">
        <v>2</v>
      </c>
      <c r="O4" s="22">
        <v>2</v>
      </c>
      <c r="Q4" s="23">
        <v>11060</v>
      </c>
      <c r="R4" s="23">
        <v>0</v>
      </c>
      <c r="S4" s="23">
        <v>7</v>
      </c>
      <c r="T4" s="23">
        <v>7</v>
      </c>
      <c r="V4" s="23">
        <v>14402</v>
      </c>
      <c r="W4" s="23">
        <v>0</v>
      </c>
      <c r="X4" s="23">
        <v>6</v>
      </c>
      <c r="Y4" s="23">
        <v>6</v>
      </c>
      <c r="AA4" s="23">
        <v>14205</v>
      </c>
      <c r="AB4" s="23">
        <v>0</v>
      </c>
      <c r="AC4" s="23">
        <v>10</v>
      </c>
      <c r="AD4" s="23">
        <v>16</v>
      </c>
      <c r="AF4" s="23">
        <v>17008</v>
      </c>
      <c r="AG4" s="23">
        <v>0</v>
      </c>
      <c r="AH4" s="23">
        <v>5</v>
      </c>
      <c r="AI4" s="23">
        <v>7</v>
      </c>
      <c r="AK4" s="23">
        <v>19839</v>
      </c>
      <c r="AL4" s="23">
        <v>0</v>
      </c>
      <c r="AM4" s="23">
        <v>8</v>
      </c>
      <c r="AN4" s="23">
        <v>5</v>
      </c>
      <c r="AP4" s="23">
        <v>14128</v>
      </c>
      <c r="AQ4" s="23">
        <v>0</v>
      </c>
      <c r="AR4" s="23">
        <v>5</v>
      </c>
      <c r="AS4" s="23">
        <v>7</v>
      </c>
      <c r="AU4" s="23">
        <v>12207</v>
      </c>
      <c r="AV4" s="23">
        <v>0</v>
      </c>
      <c r="AW4" s="23">
        <v>5</v>
      </c>
      <c r="AX4" s="23">
        <v>5</v>
      </c>
      <c r="AZ4" s="23">
        <v>13511</v>
      </c>
      <c r="BA4" s="23">
        <v>0</v>
      </c>
      <c r="BB4" s="23">
        <v>4</v>
      </c>
      <c r="BC4" s="23">
        <v>4</v>
      </c>
      <c r="BE4" s="23">
        <v>12515</v>
      </c>
      <c r="BF4" s="23">
        <v>0</v>
      </c>
      <c r="BG4" s="23">
        <v>2</v>
      </c>
      <c r="BH4" s="23">
        <v>3</v>
      </c>
      <c r="BJ4" s="23">
        <v>9693</v>
      </c>
      <c r="BK4" s="23">
        <v>0</v>
      </c>
      <c r="BL4" s="23">
        <v>4</v>
      </c>
      <c r="BM4" s="23">
        <v>3</v>
      </c>
    </row>
    <row r="5" spans="1:65" ht="15.75">
      <c r="A5" s="13" t="s">
        <v>7</v>
      </c>
      <c r="B5" s="10">
        <f aca="true" t="shared" si="1" ref="B5:B14">(G5+L5+Q5+V5+AA5+AF5+AK5+AP5+AU5+AZ5+BE5+BJ5)</f>
        <v>111700</v>
      </c>
      <c r="C5" s="10">
        <f t="shared" si="0"/>
        <v>425</v>
      </c>
      <c r="D5" s="10">
        <f t="shared" si="0"/>
        <v>409</v>
      </c>
      <c r="E5" s="10">
        <f t="shared" si="0"/>
        <v>408</v>
      </c>
      <c r="F5" s="11"/>
      <c r="G5" s="22">
        <v>3262</v>
      </c>
      <c r="H5" s="22">
        <v>10</v>
      </c>
      <c r="I5" s="22">
        <v>1</v>
      </c>
      <c r="J5" s="22">
        <v>1</v>
      </c>
      <c r="L5" s="22">
        <v>3171</v>
      </c>
      <c r="M5" s="22">
        <v>6</v>
      </c>
      <c r="N5" s="22">
        <v>3</v>
      </c>
      <c r="O5" s="22">
        <v>4</v>
      </c>
      <c r="Q5" s="23">
        <v>7120</v>
      </c>
      <c r="R5" s="23">
        <v>34</v>
      </c>
      <c r="S5" s="23">
        <v>58</v>
      </c>
      <c r="T5" s="23">
        <v>58</v>
      </c>
      <c r="V5" s="23">
        <v>10608</v>
      </c>
      <c r="W5" s="23">
        <v>62</v>
      </c>
      <c r="X5" s="23">
        <v>58</v>
      </c>
      <c r="Y5" s="23">
        <v>58</v>
      </c>
      <c r="AA5" s="23">
        <v>11861</v>
      </c>
      <c r="AB5" s="23">
        <v>54</v>
      </c>
      <c r="AC5" s="23">
        <v>44</v>
      </c>
      <c r="AD5" s="23">
        <v>44</v>
      </c>
      <c r="AF5" s="23">
        <v>13512</v>
      </c>
      <c r="AG5" s="23">
        <v>30</v>
      </c>
      <c r="AH5" s="23">
        <v>42</v>
      </c>
      <c r="AI5" s="23">
        <v>42</v>
      </c>
      <c r="AK5" s="23">
        <v>16001</v>
      </c>
      <c r="AL5" s="23">
        <v>23</v>
      </c>
      <c r="AM5" s="23">
        <v>61</v>
      </c>
      <c r="AN5" s="23">
        <v>61</v>
      </c>
      <c r="AP5" s="23">
        <v>12095</v>
      </c>
      <c r="AQ5" s="23">
        <v>16</v>
      </c>
      <c r="AR5" s="23">
        <v>38</v>
      </c>
      <c r="AS5" s="23">
        <v>38</v>
      </c>
      <c r="AU5" s="23">
        <v>10683</v>
      </c>
      <c r="AV5" s="23">
        <v>52</v>
      </c>
      <c r="AW5" s="23">
        <v>22</v>
      </c>
      <c r="AX5" s="23">
        <v>22</v>
      </c>
      <c r="AZ5" s="23">
        <v>9196</v>
      </c>
      <c r="BA5" s="23">
        <v>58</v>
      </c>
      <c r="BB5" s="23">
        <v>33</v>
      </c>
      <c r="BC5" s="23">
        <v>30</v>
      </c>
      <c r="BE5" s="23">
        <v>7467</v>
      </c>
      <c r="BF5" s="23">
        <v>48</v>
      </c>
      <c r="BG5" s="23">
        <v>30</v>
      </c>
      <c r="BH5" s="23">
        <v>36</v>
      </c>
      <c r="BJ5" s="23">
        <v>6724</v>
      </c>
      <c r="BK5" s="23">
        <v>32</v>
      </c>
      <c r="BL5" s="23">
        <v>19</v>
      </c>
      <c r="BM5" s="23">
        <v>14</v>
      </c>
    </row>
    <row r="6" spans="1:65" ht="15.75">
      <c r="A6" s="13" t="s">
        <v>8</v>
      </c>
      <c r="B6" s="10">
        <f t="shared" si="1"/>
        <v>137111</v>
      </c>
      <c r="C6" s="10">
        <f t="shared" si="0"/>
        <v>127</v>
      </c>
      <c r="D6" s="10">
        <f t="shared" si="0"/>
        <v>866</v>
      </c>
      <c r="E6" s="10">
        <f t="shared" si="0"/>
        <v>879</v>
      </c>
      <c r="F6" s="11"/>
      <c r="G6" s="22">
        <v>7626</v>
      </c>
      <c r="H6" s="22">
        <v>1</v>
      </c>
      <c r="I6" s="22">
        <v>72</v>
      </c>
      <c r="J6" s="22">
        <v>72</v>
      </c>
      <c r="L6" s="22">
        <v>5512</v>
      </c>
      <c r="M6" s="22">
        <v>4</v>
      </c>
      <c r="N6" s="22">
        <v>49</v>
      </c>
      <c r="O6" s="22">
        <v>47</v>
      </c>
      <c r="Q6" s="23">
        <v>6974</v>
      </c>
      <c r="R6" s="23">
        <v>13</v>
      </c>
      <c r="S6" s="23">
        <v>34</v>
      </c>
      <c r="T6" s="23">
        <v>33</v>
      </c>
      <c r="V6" s="23">
        <v>11217</v>
      </c>
      <c r="W6" s="23">
        <v>11</v>
      </c>
      <c r="X6" s="23">
        <v>37</v>
      </c>
      <c r="Y6" s="23">
        <v>38</v>
      </c>
      <c r="AA6" s="23">
        <v>10121</v>
      </c>
      <c r="AB6" s="23">
        <v>9</v>
      </c>
      <c r="AC6" s="23">
        <v>23</v>
      </c>
      <c r="AD6" s="23">
        <v>28</v>
      </c>
      <c r="AF6" s="23">
        <v>12590</v>
      </c>
      <c r="AG6" s="23">
        <v>13</v>
      </c>
      <c r="AH6" s="23">
        <v>52</v>
      </c>
      <c r="AI6" s="23">
        <v>54</v>
      </c>
      <c r="AK6" s="23">
        <v>16936</v>
      </c>
      <c r="AL6" s="23">
        <v>15</v>
      </c>
      <c r="AM6" s="23">
        <v>75</v>
      </c>
      <c r="AN6" s="23">
        <v>75</v>
      </c>
      <c r="AP6" s="23">
        <v>14657</v>
      </c>
      <c r="AQ6" s="23">
        <v>7</v>
      </c>
      <c r="AR6" s="23">
        <v>69</v>
      </c>
      <c r="AS6" s="23">
        <v>76</v>
      </c>
      <c r="AU6" s="23">
        <v>13310</v>
      </c>
      <c r="AV6" s="23">
        <v>14</v>
      </c>
      <c r="AW6" s="23">
        <v>80</v>
      </c>
      <c r="AX6" s="23">
        <v>81</v>
      </c>
      <c r="AZ6" s="23">
        <v>17675</v>
      </c>
      <c r="BA6" s="23">
        <v>24</v>
      </c>
      <c r="BB6" s="23">
        <v>173</v>
      </c>
      <c r="BC6" s="23">
        <v>173</v>
      </c>
      <c r="BE6" s="23">
        <v>11270</v>
      </c>
      <c r="BF6" s="23">
        <v>4</v>
      </c>
      <c r="BG6" s="23">
        <v>125</v>
      </c>
      <c r="BH6" s="23">
        <v>125</v>
      </c>
      <c r="BJ6" s="23">
        <v>9223</v>
      </c>
      <c r="BK6" s="23">
        <v>12</v>
      </c>
      <c r="BL6" s="23">
        <v>77</v>
      </c>
      <c r="BM6" s="23">
        <v>77</v>
      </c>
    </row>
    <row r="7" spans="1:65" ht="15.75">
      <c r="A7" s="13" t="s">
        <v>9</v>
      </c>
      <c r="B7" s="10">
        <f t="shared" si="1"/>
        <v>52755</v>
      </c>
      <c r="C7" s="10">
        <f t="shared" si="0"/>
        <v>145</v>
      </c>
      <c r="D7" s="10">
        <f t="shared" si="0"/>
        <v>530</v>
      </c>
      <c r="E7" s="10">
        <f t="shared" si="0"/>
        <v>622</v>
      </c>
      <c r="F7" s="11"/>
      <c r="G7" s="22">
        <v>1172</v>
      </c>
      <c r="H7" s="22">
        <v>2</v>
      </c>
      <c r="I7" s="22">
        <v>4</v>
      </c>
      <c r="J7" s="22">
        <v>5</v>
      </c>
      <c r="L7" s="22">
        <v>1349</v>
      </c>
      <c r="M7" s="22">
        <v>6</v>
      </c>
      <c r="N7" s="22">
        <v>4</v>
      </c>
      <c r="O7" s="22">
        <v>7</v>
      </c>
      <c r="Q7" s="23">
        <v>2762</v>
      </c>
      <c r="R7" s="23">
        <v>9</v>
      </c>
      <c r="S7" s="23">
        <v>16</v>
      </c>
      <c r="T7" s="23">
        <v>17</v>
      </c>
      <c r="V7" s="23">
        <v>4029</v>
      </c>
      <c r="W7" s="23">
        <v>27</v>
      </c>
      <c r="X7" s="23">
        <v>29</v>
      </c>
      <c r="Y7" s="23">
        <v>33</v>
      </c>
      <c r="AA7" s="23">
        <v>5413</v>
      </c>
      <c r="AB7" s="23">
        <v>44</v>
      </c>
      <c r="AC7" s="23">
        <v>59</v>
      </c>
      <c r="AD7" s="23">
        <v>65</v>
      </c>
      <c r="AF7" s="23">
        <v>8337</v>
      </c>
      <c r="AG7" s="23">
        <v>11</v>
      </c>
      <c r="AH7" s="23">
        <v>57</v>
      </c>
      <c r="AI7" s="23">
        <v>84</v>
      </c>
      <c r="AK7" s="23">
        <v>8464</v>
      </c>
      <c r="AL7" s="23">
        <v>10</v>
      </c>
      <c r="AM7" s="23">
        <v>89</v>
      </c>
      <c r="AN7" s="23">
        <v>115</v>
      </c>
      <c r="AP7" s="23">
        <v>5940</v>
      </c>
      <c r="AQ7" s="23">
        <v>5</v>
      </c>
      <c r="AR7" s="23">
        <v>80</v>
      </c>
      <c r="AS7" s="23">
        <v>88</v>
      </c>
      <c r="AU7" s="23">
        <v>5018</v>
      </c>
      <c r="AV7" s="23">
        <v>7</v>
      </c>
      <c r="AW7" s="23">
        <v>76</v>
      </c>
      <c r="AX7" s="23">
        <v>77</v>
      </c>
      <c r="AZ7" s="23">
        <v>5690</v>
      </c>
      <c r="BA7" s="23">
        <v>17</v>
      </c>
      <c r="BB7" s="23">
        <v>73</v>
      </c>
      <c r="BC7" s="23">
        <v>87</v>
      </c>
      <c r="BE7" s="23">
        <v>2727</v>
      </c>
      <c r="BF7" s="23">
        <v>1</v>
      </c>
      <c r="BG7" s="23">
        <v>31</v>
      </c>
      <c r="BH7" s="23">
        <v>32</v>
      </c>
      <c r="BJ7" s="23">
        <v>1854</v>
      </c>
      <c r="BK7" s="23">
        <v>6</v>
      </c>
      <c r="BL7" s="23">
        <v>12</v>
      </c>
      <c r="BM7" s="23">
        <v>12</v>
      </c>
    </row>
    <row r="8" spans="1:65" ht="15.75">
      <c r="A8" s="13" t="s">
        <v>10</v>
      </c>
      <c r="B8" s="10">
        <f t="shared" si="1"/>
        <v>265162</v>
      </c>
      <c r="C8" s="10">
        <f t="shared" si="0"/>
        <v>457</v>
      </c>
      <c r="D8" s="10">
        <f t="shared" si="0"/>
        <v>236</v>
      </c>
      <c r="E8" s="10">
        <f t="shared" si="0"/>
        <v>263</v>
      </c>
      <c r="F8" s="11"/>
      <c r="G8" s="22">
        <v>13907</v>
      </c>
      <c r="H8" s="22">
        <v>5</v>
      </c>
      <c r="I8" s="22">
        <v>39</v>
      </c>
      <c r="J8" s="22">
        <v>37</v>
      </c>
      <c r="L8" s="22">
        <v>13838</v>
      </c>
      <c r="M8" s="22">
        <v>6</v>
      </c>
      <c r="N8" s="22">
        <v>23</v>
      </c>
      <c r="O8" s="22">
        <v>23</v>
      </c>
      <c r="Q8" s="23">
        <v>17392</v>
      </c>
      <c r="R8" s="23">
        <v>47</v>
      </c>
      <c r="S8" s="23">
        <v>20</v>
      </c>
      <c r="T8" s="23">
        <v>22</v>
      </c>
      <c r="V8" s="23">
        <v>26123</v>
      </c>
      <c r="W8" s="23">
        <v>116</v>
      </c>
      <c r="X8" s="23">
        <v>11</v>
      </c>
      <c r="Y8" s="23">
        <v>17</v>
      </c>
      <c r="AA8" s="23">
        <v>21851</v>
      </c>
      <c r="AB8" s="23">
        <v>47</v>
      </c>
      <c r="AC8" s="23">
        <v>9</v>
      </c>
      <c r="AD8" s="23">
        <v>15</v>
      </c>
      <c r="AF8" s="23">
        <v>27467</v>
      </c>
      <c r="AG8" s="23">
        <v>52</v>
      </c>
      <c r="AH8" s="23">
        <v>8</v>
      </c>
      <c r="AI8" s="23">
        <v>9</v>
      </c>
      <c r="AK8" s="23">
        <v>35945</v>
      </c>
      <c r="AL8" s="23">
        <v>27</v>
      </c>
      <c r="AM8" s="23">
        <v>16</v>
      </c>
      <c r="AN8" s="23">
        <v>28</v>
      </c>
      <c r="AP8" s="23">
        <v>31047</v>
      </c>
      <c r="AQ8" s="23">
        <v>32</v>
      </c>
      <c r="AR8" s="23">
        <v>15</v>
      </c>
      <c r="AS8" s="23">
        <v>16</v>
      </c>
      <c r="AU8" s="23">
        <v>19996</v>
      </c>
      <c r="AV8" s="23">
        <v>22</v>
      </c>
      <c r="AW8" s="23">
        <v>18</v>
      </c>
      <c r="AX8" s="23">
        <v>19</v>
      </c>
      <c r="AZ8" s="23">
        <v>23993</v>
      </c>
      <c r="BA8" s="23">
        <v>48</v>
      </c>
      <c r="BB8" s="23">
        <v>36</v>
      </c>
      <c r="BC8" s="23">
        <v>36</v>
      </c>
      <c r="BE8" s="23">
        <v>17444</v>
      </c>
      <c r="BF8" s="23">
        <v>39</v>
      </c>
      <c r="BG8" s="23">
        <v>26</v>
      </c>
      <c r="BH8" s="23">
        <v>26</v>
      </c>
      <c r="BJ8" s="23">
        <v>16159</v>
      </c>
      <c r="BK8" s="23">
        <v>16</v>
      </c>
      <c r="BL8" s="23">
        <v>15</v>
      </c>
      <c r="BM8" s="23">
        <v>15</v>
      </c>
    </row>
    <row r="9" spans="1:65" ht="15.75">
      <c r="A9" s="13" t="s">
        <v>11</v>
      </c>
      <c r="B9" s="10">
        <f t="shared" si="1"/>
        <v>150938</v>
      </c>
      <c r="C9" s="10">
        <f t="shared" si="0"/>
        <v>320</v>
      </c>
      <c r="D9" s="10">
        <f t="shared" si="0"/>
        <v>1112</v>
      </c>
      <c r="E9" s="10">
        <f t="shared" si="0"/>
        <v>1155</v>
      </c>
      <c r="F9" s="11"/>
      <c r="G9" s="22">
        <v>4072</v>
      </c>
      <c r="H9" s="22">
        <v>4</v>
      </c>
      <c r="I9" s="22">
        <v>38</v>
      </c>
      <c r="J9" s="22">
        <v>40</v>
      </c>
      <c r="L9" s="22">
        <v>5198</v>
      </c>
      <c r="M9" s="22">
        <v>16</v>
      </c>
      <c r="N9" s="22">
        <v>50</v>
      </c>
      <c r="O9" s="22">
        <v>55</v>
      </c>
      <c r="Q9" s="23">
        <v>11182</v>
      </c>
      <c r="R9" s="23">
        <v>19</v>
      </c>
      <c r="S9" s="23">
        <v>132</v>
      </c>
      <c r="T9" s="23">
        <v>134</v>
      </c>
      <c r="V9" s="23">
        <v>17532</v>
      </c>
      <c r="W9" s="23">
        <v>39</v>
      </c>
      <c r="X9" s="23">
        <v>230</v>
      </c>
      <c r="Y9" s="23">
        <v>236</v>
      </c>
      <c r="AA9" s="23">
        <v>17528</v>
      </c>
      <c r="AB9" s="23">
        <v>21</v>
      </c>
      <c r="AC9" s="23">
        <v>140</v>
      </c>
      <c r="AD9" s="23">
        <v>143</v>
      </c>
      <c r="AF9" s="23">
        <v>17669</v>
      </c>
      <c r="AG9" s="23">
        <v>32</v>
      </c>
      <c r="AH9" s="23">
        <v>78</v>
      </c>
      <c r="AI9" s="23">
        <v>79</v>
      </c>
      <c r="AK9" s="23">
        <v>20656</v>
      </c>
      <c r="AL9" s="23">
        <v>45</v>
      </c>
      <c r="AM9" s="23">
        <v>93</v>
      </c>
      <c r="AN9" s="23">
        <v>100</v>
      </c>
      <c r="AP9" s="23">
        <v>15061</v>
      </c>
      <c r="AQ9" s="23">
        <v>25</v>
      </c>
      <c r="AR9" s="23">
        <v>55</v>
      </c>
      <c r="AS9" s="23">
        <v>64</v>
      </c>
      <c r="AU9" s="23">
        <v>12295</v>
      </c>
      <c r="AV9" s="23">
        <v>32</v>
      </c>
      <c r="AW9" s="23">
        <v>71</v>
      </c>
      <c r="AX9" s="23">
        <v>76</v>
      </c>
      <c r="AZ9" s="23">
        <v>13419</v>
      </c>
      <c r="BA9" s="23">
        <v>47</v>
      </c>
      <c r="BB9" s="23">
        <v>113</v>
      </c>
      <c r="BC9" s="23">
        <v>115</v>
      </c>
      <c r="BE9" s="23">
        <v>9451</v>
      </c>
      <c r="BF9" s="23">
        <v>19</v>
      </c>
      <c r="BG9" s="23">
        <v>65</v>
      </c>
      <c r="BH9" s="23">
        <v>66</v>
      </c>
      <c r="BJ9" s="23">
        <v>6875</v>
      </c>
      <c r="BK9" s="23">
        <v>21</v>
      </c>
      <c r="BL9" s="23">
        <v>47</v>
      </c>
      <c r="BM9" s="23">
        <v>47</v>
      </c>
    </row>
    <row r="10" spans="1:65" ht="15.75">
      <c r="A10" s="13" t="s">
        <v>12</v>
      </c>
      <c r="B10" s="10">
        <f t="shared" si="1"/>
        <v>52643</v>
      </c>
      <c r="C10" s="10">
        <f t="shared" si="0"/>
        <v>106</v>
      </c>
      <c r="D10" s="10">
        <f t="shared" si="0"/>
        <v>202</v>
      </c>
      <c r="E10" s="10">
        <f t="shared" si="0"/>
        <v>284</v>
      </c>
      <c r="F10" s="11"/>
      <c r="G10" s="25">
        <v>2229</v>
      </c>
      <c r="H10" s="25">
        <v>3</v>
      </c>
      <c r="I10" s="25">
        <v>7</v>
      </c>
      <c r="J10" s="25">
        <v>7</v>
      </c>
      <c r="L10" s="25">
        <v>2244</v>
      </c>
      <c r="M10" s="25">
        <v>1</v>
      </c>
      <c r="N10" s="25">
        <v>4</v>
      </c>
      <c r="O10" s="25">
        <v>4</v>
      </c>
      <c r="Q10" s="23">
        <v>3320</v>
      </c>
      <c r="R10" s="23">
        <v>6</v>
      </c>
      <c r="S10" s="23">
        <v>9</v>
      </c>
      <c r="T10" s="23">
        <v>9</v>
      </c>
      <c r="V10" s="23">
        <v>5005</v>
      </c>
      <c r="W10" s="23">
        <v>6</v>
      </c>
      <c r="X10" s="23">
        <v>15</v>
      </c>
      <c r="Y10" s="23">
        <v>19</v>
      </c>
      <c r="AA10" s="23">
        <v>5119</v>
      </c>
      <c r="AB10" s="23">
        <v>19</v>
      </c>
      <c r="AC10" s="23">
        <v>21</v>
      </c>
      <c r="AD10" s="23">
        <v>21</v>
      </c>
      <c r="AF10" s="23">
        <v>5450</v>
      </c>
      <c r="AG10" s="23">
        <v>5</v>
      </c>
      <c r="AH10" s="23">
        <v>38</v>
      </c>
      <c r="AI10" s="23">
        <v>67</v>
      </c>
      <c r="AK10" s="23">
        <v>7022</v>
      </c>
      <c r="AL10" s="23">
        <v>14</v>
      </c>
      <c r="AM10" s="23">
        <v>18</v>
      </c>
      <c r="AN10" s="23">
        <v>20</v>
      </c>
      <c r="AP10" s="23">
        <v>5106</v>
      </c>
      <c r="AQ10" s="23">
        <v>9</v>
      </c>
      <c r="AR10" s="23">
        <v>10</v>
      </c>
      <c r="AS10" s="23">
        <v>12</v>
      </c>
      <c r="AU10" s="23">
        <v>4455</v>
      </c>
      <c r="AV10" s="23">
        <v>16</v>
      </c>
      <c r="AW10" s="23">
        <v>20</v>
      </c>
      <c r="AX10" s="23">
        <v>22</v>
      </c>
      <c r="AZ10" s="23">
        <v>5576</v>
      </c>
      <c r="BA10" s="23">
        <v>16</v>
      </c>
      <c r="BB10" s="23">
        <v>44</v>
      </c>
      <c r="BC10" s="23">
        <v>46</v>
      </c>
      <c r="BE10" s="23">
        <v>4128</v>
      </c>
      <c r="BF10" s="23">
        <v>8</v>
      </c>
      <c r="BG10" s="23">
        <v>12</v>
      </c>
      <c r="BH10" s="23">
        <v>53</v>
      </c>
      <c r="BJ10" s="23">
        <v>2989</v>
      </c>
      <c r="BK10" s="23">
        <v>3</v>
      </c>
      <c r="BL10" s="23">
        <v>4</v>
      </c>
      <c r="BM10" s="23">
        <v>4</v>
      </c>
    </row>
    <row r="11" spans="1:65" ht="15.75">
      <c r="A11" s="13" t="s">
        <v>13</v>
      </c>
      <c r="B11" s="10">
        <f t="shared" si="1"/>
        <v>85422</v>
      </c>
      <c r="C11" s="10">
        <f t="shared" si="0"/>
        <v>105</v>
      </c>
      <c r="D11" s="10">
        <f t="shared" si="0"/>
        <v>208</v>
      </c>
      <c r="E11" s="10">
        <f t="shared" si="0"/>
        <v>319</v>
      </c>
      <c r="F11" s="11"/>
      <c r="G11" s="22">
        <v>2221</v>
      </c>
      <c r="H11" s="22">
        <v>1</v>
      </c>
      <c r="I11" s="22">
        <v>9</v>
      </c>
      <c r="J11" s="22">
        <v>13</v>
      </c>
      <c r="L11" s="22">
        <v>3323</v>
      </c>
      <c r="M11" s="22">
        <v>3</v>
      </c>
      <c r="N11" s="22">
        <v>7</v>
      </c>
      <c r="O11" s="22">
        <v>8</v>
      </c>
      <c r="Q11" s="23">
        <v>4151</v>
      </c>
      <c r="R11" s="23">
        <v>7</v>
      </c>
      <c r="S11" s="23">
        <v>10</v>
      </c>
      <c r="T11" s="23">
        <v>14</v>
      </c>
      <c r="V11" s="23">
        <v>7999</v>
      </c>
      <c r="W11" s="23">
        <v>24</v>
      </c>
      <c r="X11" s="23">
        <v>14</v>
      </c>
      <c r="Y11" s="23">
        <v>16</v>
      </c>
      <c r="AA11" s="23">
        <v>7882</v>
      </c>
      <c r="AB11" s="23">
        <v>9</v>
      </c>
      <c r="AC11" s="23">
        <v>16</v>
      </c>
      <c r="AD11" s="23">
        <v>22</v>
      </c>
      <c r="AF11" s="23">
        <v>9645</v>
      </c>
      <c r="AG11" s="23">
        <v>7</v>
      </c>
      <c r="AH11" s="23">
        <v>23</v>
      </c>
      <c r="AI11" s="23">
        <v>30</v>
      </c>
      <c r="AK11" s="23">
        <v>15009</v>
      </c>
      <c r="AL11" s="23">
        <v>14</v>
      </c>
      <c r="AM11" s="23">
        <v>45</v>
      </c>
      <c r="AN11" s="23">
        <v>64</v>
      </c>
      <c r="AP11" s="23">
        <v>11395</v>
      </c>
      <c r="AQ11" s="23">
        <v>9</v>
      </c>
      <c r="AR11" s="23">
        <v>31</v>
      </c>
      <c r="AS11" s="23">
        <v>59</v>
      </c>
      <c r="AU11" s="23">
        <v>8237</v>
      </c>
      <c r="AV11" s="23">
        <v>9</v>
      </c>
      <c r="AW11" s="23">
        <v>28</v>
      </c>
      <c r="AX11" s="23">
        <v>59</v>
      </c>
      <c r="AZ11" s="23">
        <v>7158</v>
      </c>
      <c r="BA11" s="23">
        <v>7</v>
      </c>
      <c r="BB11" s="23">
        <v>17</v>
      </c>
      <c r="BC11" s="23">
        <v>20</v>
      </c>
      <c r="BE11" s="23">
        <v>4633</v>
      </c>
      <c r="BF11" s="23">
        <v>7</v>
      </c>
      <c r="BG11" s="23">
        <v>2</v>
      </c>
      <c r="BH11" s="23">
        <v>2</v>
      </c>
      <c r="BJ11" s="23">
        <v>3769</v>
      </c>
      <c r="BK11" s="23">
        <v>8</v>
      </c>
      <c r="BL11" s="23">
        <v>6</v>
      </c>
      <c r="BM11" s="23">
        <v>12</v>
      </c>
    </row>
    <row r="12" spans="1:65" ht="15.75">
      <c r="A12" s="13" t="s">
        <v>14</v>
      </c>
      <c r="B12" s="10">
        <f t="shared" si="1"/>
        <v>46046</v>
      </c>
      <c r="C12" s="10">
        <f t="shared" si="0"/>
        <v>21</v>
      </c>
      <c r="D12" s="10">
        <f t="shared" si="0"/>
        <v>161</v>
      </c>
      <c r="E12" s="10">
        <f t="shared" si="0"/>
        <v>149</v>
      </c>
      <c r="F12" s="11"/>
      <c r="G12" s="22">
        <v>1303</v>
      </c>
      <c r="H12" s="22">
        <v>0</v>
      </c>
      <c r="I12" s="22">
        <v>26</v>
      </c>
      <c r="J12" s="22">
        <v>26</v>
      </c>
      <c r="L12" s="22">
        <v>1683</v>
      </c>
      <c r="M12" s="22">
        <v>0</v>
      </c>
      <c r="N12" s="22">
        <v>26</v>
      </c>
      <c r="O12" s="22">
        <v>24</v>
      </c>
      <c r="Q12" s="23">
        <v>2845</v>
      </c>
      <c r="R12" s="23">
        <v>1</v>
      </c>
      <c r="S12" s="23">
        <v>22</v>
      </c>
      <c r="T12" s="23">
        <v>22</v>
      </c>
      <c r="V12" s="23">
        <v>3609</v>
      </c>
      <c r="W12" s="23">
        <v>4</v>
      </c>
      <c r="X12" s="23">
        <v>14</v>
      </c>
      <c r="Y12" s="23">
        <v>14</v>
      </c>
      <c r="AA12" s="23">
        <v>3968</v>
      </c>
      <c r="AB12" s="23">
        <v>1</v>
      </c>
      <c r="AC12" s="23">
        <v>6</v>
      </c>
      <c r="AD12" s="23">
        <v>6</v>
      </c>
      <c r="AF12" s="23">
        <v>4821</v>
      </c>
      <c r="AG12" s="23">
        <v>6</v>
      </c>
      <c r="AH12" s="23">
        <v>7</v>
      </c>
      <c r="AI12" s="23">
        <v>7</v>
      </c>
      <c r="AK12" s="23">
        <v>7042</v>
      </c>
      <c r="AL12" s="23">
        <v>4</v>
      </c>
      <c r="AM12" s="23">
        <v>4</v>
      </c>
      <c r="AN12" s="23">
        <v>1</v>
      </c>
      <c r="AP12" s="23">
        <v>5376</v>
      </c>
      <c r="AQ12" s="23">
        <v>1</v>
      </c>
      <c r="AR12" s="23">
        <v>5</v>
      </c>
      <c r="AS12" s="23">
        <v>5</v>
      </c>
      <c r="AU12" s="23">
        <v>4693</v>
      </c>
      <c r="AV12" s="23">
        <v>2</v>
      </c>
      <c r="AW12" s="23">
        <v>10</v>
      </c>
      <c r="AX12" s="23">
        <v>12</v>
      </c>
      <c r="AZ12" s="23">
        <v>5142</v>
      </c>
      <c r="BA12" s="23">
        <v>2</v>
      </c>
      <c r="BB12" s="23">
        <v>23</v>
      </c>
      <c r="BC12" s="23">
        <v>16</v>
      </c>
      <c r="BE12" s="23">
        <v>3207</v>
      </c>
      <c r="BF12" s="23">
        <v>0</v>
      </c>
      <c r="BG12" s="23">
        <v>8</v>
      </c>
      <c r="BH12" s="23">
        <v>6</v>
      </c>
      <c r="BJ12" s="23">
        <v>2357</v>
      </c>
      <c r="BK12" s="23">
        <v>0</v>
      </c>
      <c r="BL12" s="23">
        <v>10</v>
      </c>
      <c r="BM12" s="23">
        <v>10</v>
      </c>
    </row>
    <row r="13" spans="1:65" ht="15.75">
      <c r="A13" s="13" t="s">
        <v>15</v>
      </c>
      <c r="B13" s="10">
        <f t="shared" si="1"/>
        <v>204969</v>
      </c>
      <c r="C13" s="10">
        <f t="shared" si="0"/>
        <v>476</v>
      </c>
      <c r="D13" s="10">
        <f t="shared" si="0"/>
        <v>1244</v>
      </c>
      <c r="E13" s="10">
        <f t="shared" si="0"/>
        <v>1331</v>
      </c>
      <c r="F13" s="11"/>
      <c r="G13" s="22">
        <v>7914</v>
      </c>
      <c r="H13" s="22">
        <v>15</v>
      </c>
      <c r="I13" s="22">
        <v>26</v>
      </c>
      <c r="J13" s="22">
        <v>27</v>
      </c>
      <c r="L13" s="22">
        <v>11415</v>
      </c>
      <c r="M13" s="22">
        <v>23</v>
      </c>
      <c r="N13" s="22">
        <v>69</v>
      </c>
      <c r="O13" s="22">
        <v>73</v>
      </c>
      <c r="Q13" s="23">
        <v>20505</v>
      </c>
      <c r="R13" s="23">
        <v>58</v>
      </c>
      <c r="S13" s="23">
        <v>220</v>
      </c>
      <c r="T13" s="23">
        <v>222</v>
      </c>
      <c r="V13" s="23">
        <v>29898</v>
      </c>
      <c r="W13" s="23">
        <v>69</v>
      </c>
      <c r="X13" s="23">
        <v>348</v>
      </c>
      <c r="Y13" s="23">
        <v>361</v>
      </c>
      <c r="AA13" s="23">
        <v>20886</v>
      </c>
      <c r="AB13" s="23">
        <v>63</v>
      </c>
      <c r="AC13" s="23">
        <v>173</v>
      </c>
      <c r="AD13" s="23">
        <v>180</v>
      </c>
      <c r="AF13" s="23">
        <v>21557</v>
      </c>
      <c r="AG13" s="23">
        <v>54</v>
      </c>
      <c r="AH13" s="23">
        <v>103</v>
      </c>
      <c r="AI13" s="23">
        <v>119</v>
      </c>
      <c r="AK13" s="23">
        <v>24592</v>
      </c>
      <c r="AL13" s="23">
        <v>32</v>
      </c>
      <c r="AM13" s="23">
        <v>86</v>
      </c>
      <c r="AN13" s="23">
        <v>99</v>
      </c>
      <c r="AP13" s="23">
        <v>17663</v>
      </c>
      <c r="AQ13" s="23">
        <v>25</v>
      </c>
      <c r="AR13" s="23">
        <v>55</v>
      </c>
      <c r="AS13" s="23">
        <v>65</v>
      </c>
      <c r="AU13" s="23">
        <v>12832</v>
      </c>
      <c r="AV13" s="23">
        <v>46</v>
      </c>
      <c r="AW13" s="23">
        <v>37</v>
      </c>
      <c r="AX13" s="23">
        <v>37</v>
      </c>
      <c r="AZ13" s="23">
        <v>15480</v>
      </c>
      <c r="BA13" s="23">
        <v>39</v>
      </c>
      <c r="BB13" s="23">
        <v>47</v>
      </c>
      <c r="BC13" s="23">
        <v>63</v>
      </c>
      <c r="BE13" s="23">
        <v>12007</v>
      </c>
      <c r="BF13" s="23">
        <v>32</v>
      </c>
      <c r="BG13" s="23">
        <v>47</v>
      </c>
      <c r="BH13" s="23">
        <v>51</v>
      </c>
      <c r="BJ13" s="23">
        <v>10220</v>
      </c>
      <c r="BK13" s="23">
        <v>20</v>
      </c>
      <c r="BL13" s="23">
        <v>33</v>
      </c>
      <c r="BM13" s="23">
        <v>34</v>
      </c>
    </row>
    <row r="14" spans="1:65" ht="15.75">
      <c r="A14" s="13" t="s">
        <v>16</v>
      </c>
      <c r="B14" s="10">
        <f t="shared" si="1"/>
        <v>1074954</v>
      </c>
      <c r="C14" s="10">
        <f t="shared" si="0"/>
        <v>486</v>
      </c>
      <c r="D14" s="10">
        <f t="shared" si="0"/>
        <v>119</v>
      </c>
      <c r="E14" s="10">
        <f t="shared" si="0"/>
        <v>167</v>
      </c>
      <c r="F14" s="11"/>
      <c r="G14" s="22">
        <v>55538</v>
      </c>
      <c r="H14" s="22">
        <v>23</v>
      </c>
      <c r="I14" s="22">
        <v>0</v>
      </c>
      <c r="J14" s="22">
        <v>0</v>
      </c>
      <c r="L14" s="22">
        <v>57134</v>
      </c>
      <c r="M14" s="22">
        <v>9</v>
      </c>
      <c r="N14" s="22">
        <v>1</v>
      </c>
      <c r="O14" s="22">
        <v>3</v>
      </c>
      <c r="Q14" s="23">
        <v>64775</v>
      </c>
      <c r="R14" s="23">
        <v>26</v>
      </c>
      <c r="S14" s="23">
        <v>2</v>
      </c>
      <c r="T14" s="23">
        <v>2</v>
      </c>
      <c r="V14" s="23">
        <v>103957</v>
      </c>
      <c r="W14" s="23">
        <v>104</v>
      </c>
      <c r="X14" s="23">
        <v>7</v>
      </c>
      <c r="Y14" s="23">
        <v>9</v>
      </c>
      <c r="AA14" s="23">
        <v>107896</v>
      </c>
      <c r="AB14" s="23">
        <v>76</v>
      </c>
      <c r="AC14" s="23">
        <v>9</v>
      </c>
      <c r="AD14" s="23">
        <v>11</v>
      </c>
      <c r="AF14" s="23">
        <v>122703</v>
      </c>
      <c r="AG14" s="23">
        <v>67</v>
      </c>
      <c r="AH14" s="23">
        <v>18</v>
      </c>
      <c r="AI14" s="23">
        <v>31</v>
      </c>
      <c r="AK14" s="23">
        <v>143426</v>
      </c>
      <c r="AL14" s="23">
        <v>24</v>
      </c>
      <c r="AM14" s="23">
        <v>15</v>
      </c>
      <c r="AN14" s="23">
        <v>21</v>
      </c>
      <c r="AP14" s="23">
        <v>103450</v>
      </c>
      <c r="AQ14" s="23">
        <v>14</v>
      </c>
      <c r="AR14" s="23">
        <v>12</v>
      </c>
      <c r="AS14" s="23">
        <v>21</v>
      </c>
      <c r="AU14" s="23">
        <v>72278</v>
      </c>
      <c r="AV14" s="23">
        <v>27</v>
      </c>
      <c r="AW14" s="23">
        <v>11</v>
      </c>
      <c r="AX14" s="23">
        <v>15</v>
      </c>
      <c r="AZ14" s="23">
        <v>83487</v>
      </c>
      <c r="BA14" s="23">
        <v>60</v>
      </c>
      <c r="BB14" s="23">
        <v>22</v>
      </c>
      <c r="BC14" s="23">
        <v>30</v>
      </c>
      <c r="BE14" s="23">
        <v>80628</v>
      </c>
      <c r="BF14" s="23">
        <v>32</v>
      </c>
      <c r="BG14" s="23">
        <v>10</v>
      </c>
      <c r="BH14" s="23">
        <v>10</v>
      </c>
      <c r="BJ14" s="23">
        <v>79682</v>
      </c>
      <c r="BK14" s="23">
        <v>24</v>
      </c>
      <c r="BL14" s="23">
        <v>12</v>
      </c>
      <c r="BM14" s="23">
        <v>14</v>
      </c>
    </row>
    <row r="15" spans="1:65" ht="18" customHeight="1">
      <c r="A15" s="14" t="s">
        <v>32</v>
      </c>
      <c r="B15" s="10">
        <f>(G15+L15+Q15+V15+AA15+AF15+AK15+AP15+AU15+AZ15+BE15+BJ15)</f>
        <v>2344210</v>
      </c>
      <c r="C15" s="10">
        <f t="shared" si="0"/>
        <v>2668</v>
      </c>
      <c r="D15" s="10">
        <f t="shared" si="0"/>
        <v>5147</v>
      </c>
      <c r="E15" s="10">
        <f t="shared" si="0"/>
        <v>5645</v>
      </c>
      <c r="F15" s="5"/>
      <c r="G15" s="20">
        <v>106768</v>
      </c>
      <c r="H15" s="20">
        <v>64</v>
      </c>
      <c r="I15" s="20">
        <v>224</v>
      </c>
      <c r="J15" s="20">
        <v>231</v>
      </c>
      <c r="L15" s="20">
        <v>113081</v>
      </c>
      <c r="M15" s="20">
        <v>74</v>
      </c>
      <c r="N15" s="20">
        <v>238</v>
      </c>
      <c r="O15" s="20">
        <v>250</v>
      </c>
      <c r="Q15" s="21">
        <v>152923</v>
      </c>
      <c r="R15" s="21">
        <v>220</v>
      </c>
      <c r="S15" s="21">
        <v>530</v>
      </c>
      <c r="T15" s="21">
        <v>540</v>
      </c>
      <c r="V15" s="21">
        <v>235371</v>
      </c>
      <c r="W15" s="21">
        <v>462</v>
      </c>
      <c r="X15" s="21">
        <v>769</v>
      </c>
      <c r="Y15" s="21">
        <v>807</v>
      </c>
      <c r="AA15" s="21">
        <v>227770</v>
      </c>
      <c r="AB15" s="21">
        <v>343</v>
      </c>
      <c r="AC15" s="21">
        <v>510</v>
      </c>
      <c r="AD15" s="21">
        <v>551</v>
      </c>
      <c r="AF15" s="21">
        <v>261658</v>
      </c>
      <c r="AG15" s="21">
        <v>277</v>
      </c>
      <c r="AH15" s="21">
        <v>431</v>
      </c>
      <c r="AI15" s="21">
        <v>529</v>
      </c>
      <c r="AK15" s="21">
        <v>315785</v>
      </c>
      <c r="AL15" s="21">
        <v>208</v>
      </c>
      <c r="AM15" s="21">
        <v>510</v>
      </c>
      <c r="AN15" s="21">
        <v>589</v>
      </c>
      <c r="AP15" s="21">
        <v>236804</v>
      </c>
      <c r="AQ15" s="21">
        <v>143</v>
      </c>
      <c r="AR15" s="21">
        <v>375</v>
      </c>
      <c r="AS15" s="21">
        <v>451</v>
      </c>
      <c r="AU15" s="21">
        <v>176901</v>
      </c>
      <c r="AV15" s="21">
        <v>227</v>
      </c>
      <c r="AW15" s="21">
        <v>378</v>
      </c>
      <c r="AX15" s="21">
        <v>425</v>
      </c>
      <c r="AZ15" s="21">
        <v>201026</v>
      </c>
      <c r="BA15" s="21">
        <v>318</v>
      </c>
      <c r="BB15" s="21">
        <v>585</v>
      </c>
      <c r="BC15" s="21">
        <v>620</v>
      </c>
      <c r="BE15" s="21">
        <v>165970</v>
      </c>
      <c r="BF15" s="21">
        <v>190</v>
      </c>
      <c r="BG15" s="21">
        <v>358</v>
      </c>
      <c r="BH15" s="21">
        <v>410</v>
      </c>
      <c r="BJ15" s="21">
        <v>150153</v>
      </c>
      <c r="BK15" s="21">
        <v>142</v>
      </c>
      <c r="BL15" s="21">
        <v>239</v>
      </c>
      <c r="BM15" s="21">
        <v>242</v>
      </c>
    </row>
    <row r="16" ht="16.5" thickBot="1"/>
    <row r="17" ht="15">
      <c r="A17" s="27" t="s">
        <v>66</v>
      </c>
    </row>
    <row r="18" ht="15">
      <c r="A18" s="28" t="s">
        <v>78</v>
      </c>
    </row>
    <row r="19" ht="15">
      <c r="A19" s="17" t="s">
        <v>67</v>
      </c>
    </row>
    <row r="20" ht="15">
      <c r="A20" s="17" t="s">
        <v>68</v>
      </c>
    </row>
    <row r="21" ht="15.75" thickBot="1">
      <c r="A21" s="29" t="s">
        <v>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21" sqref="D21"/>
    </sheetView>
  </sheetViews>
  <sheetFormatPr defaultColWidth="9.140625" defaultRowHeight="15"/>
  <cols>
    <col min="1" max="1" width="35.28125" style="8" customWidth="1"/>
    <col min="2" max="2" width="18.8515625" style="8" customWidth="1"/>
    <col min="3" max="3" width="14.57421875" style="8" customWidth="1"/>
    <col min="4" max="5" width="16.421875" style="8" customWidth="1"/>
    <col min="6" max="6" width="9.140625" style="8" customWidth="1"/>
    <col min="7" max="7" width="10.7109375" style="8" bestFit="1" customWidth="1"/>
    <col min="8" max="10" width="9.28125" style="8" bestFit="1" customWidth="1"/>
    <col min="11" max="11" width="9.140625" style="8" customWidth="1"/>
    <col min="12" max="12" width="10.7109375" style="8" bestFit="1" customWidth="1"/>
    <col min="13" max="15" width="9.28125" style="8" bestFit="1" customWidth="1"/>
    <col min="16" max="16" width="9.140625" style="8" customWidth="1"/>
    <col min="17" max="17" width="10.7109375" style="8" bestFit="1" customWidth="1"/>
    <col min="18" max="20" width="9.28125" style="8" bestFit="1" customWidth="1"/>
    <col min="21" max="21" width="9.140625" style="8" customWidth="1"/>
    <col min="22" max="22" width="10.7109375" style="8" bestFit="1" customWidth="1"/>
    <col min="23" max="25" width="9.28125" style="8" bestFit="1" customWidth="1"/>
    <col min="26" max="26" width="9.140625" style="8" customWidth="1"/>
    <col min="27" max="27" width="10.7109375" style="8" bestFit="1" customWidth="1"/>
    <col min="28" max="30" width="9.28125" style="8" bestFit="1" customWidth="1"/>
    <col min="31" max="31" width="9.140625" style="8" customWidth="1"/>
    <col min="32" max="32" width="10.7109375" style="8" bestFit="1" customWidth="1"/>
    <col min="33" max="35" width="9.28125" style="8" bestFit="1" customWidth="1"/>
    <col min="36" max="36" width="9.140625" style="8" customWidth="1"/>
    <col min="37" max="37" width="10.7109375" style="8" bestFit="1" customWidth="1"/>
    <col min="38" max="40" width="9.28125" style="8" bestFit="1" customWidth="1"/>
    <col min="41" max="41" width="9.140625" style="8" customWidth="1"/>
    <col min="42" max="42" width="10.7109375" style="8" bestFit="1" customWidth="1"/>
    <col min="43" max="45" width="9.28125" style="8" bestFit="1" customWidth="1"/>
    <col min="46" max="46" width="9.140625" style="8" customWidth="1"/>
    <col min="47" max="47" width="10.7109375" style="8" bestFit="1" customWidth="1"/>
    <col min="48" max="50" width="9.28125" style="8" bestFit="1" customWidth="1"/>
    <col min="51" max="51" width="9.140625" style="8" customWidth="1"/>
    <col min="52" max="52" width="10.7109375" style="8" bestFit="1" customWidth="1"/>
    <col min="53" max="55" width="9.28125" style="8" bestFit="1" customWidth="1"/>
    <col min="56" max="56" width="9.140625" style="8" customWidth="1"/>
    <col min="57" max="57" width="10.7109375" style="8" bestFit="1" customWidth="1"/>
    <col min="58" max="60" width="9.28125" style="8" bestFit="1" customWidth="1"/>
    <col min="61" max="61" width="9.140625" style="8" customWidth="1"/>
    <col min="62" max="62" width="10.7109375" style="8" bestFit="1" customWidth="1"/>
    <col min="63" max="65" width="9.28125" style="8" bestFit="1" customWidth="1"/>
    <col min="66" max="16384" width="9.140625" style="8" customWidth="1"/>
  </cols>
  <sheetData>
    <row r="1" spans="2:62" ht="60" customHeight="1">
      <c r="B1" s="2" t="s">
        <v>19</v>
      </c>
      <c r="G1" s="8" t="s">
        <v>18</v>
      </c>
      <c r="L1" s="8" t="s">
        <v>20</v>
      </c>
      <c r="Q1" s="8" t="s">
        <v>21</v>
      </c>
      <c r="V1" s="8" t="s">
        <v>22</v>
      </c>
      <c r="AA1" s="8" t="s">
        <v>23</v>
      </c>
      <c r="AF1" s="8" t="s">
        <v>24</v>
      </c>
      <c r="AK1" s="8" t="s">
        <v>25</v>
      </c>
      <c r="AP1" s="8" t="s">
        <v>26</v>
      </c>
      <c r="AU1" s="8" t="s">
        <v>27</v>
      </c>
      <c r="AZ1" s="8" t="s">
        <v>28</v>
      </c>
      <c r="BE1" s="8" t="s">
        <v>29</v>
      </c>
      <c r="BJ1" s="8" t="s">
        <v>30</v>
      </c>
    </row>
    <row r="2" spans="1:65" ht="60.75" thickBot="1">
      <c r="A2" s="3" t="s">
        <v>0</v>
      </c>
      <c r="B2" s="4" t="s">
        <v>72</v>
      </c>
      <c r="C2" s="4" t="s">
        <v>76</v>
      </c>
      <c r="D2" s="4" t="s">
        <v>77</v>
      </c>
      <c r="E2" s="4" t="s">
        <v>73</v>
      </c>
      <c r="F2" s="26"/>
      <c r="G2" s="26" t="s">
        <v>1</v>
      </c>
      <c r="H2" s="26" t="s">
        <v>2</v>
      </c>
      <c r="I2" s="26" t="s">
        <v>3</v>
      </c>
      <c r="J2" s="26" t="s">
        <v>4</v>
      </c>
      <c r="L2" s="26" t="s">
        <v>1</v>
      </c>
      <c r="M2" s="26" t="s">
        <v>2</v>
      </c>
      <c r="N2" s="26" t="s">
        <v>3</v>
      </c>
      <c r="O2" s="26" t="s">
        <v>4</v>
      </c>
      <c r="Q2" s="26" t="s">
        <v>1</v>
      </c>
      <c r="R2" s="26" t="s">
        <v>2</v>
      </c>
      <c r="S2" s="26" t="s">
        <v>3</v>
      </c>
      <c r="T2" s="26" t="s">
        <v>4</v>
      </c>
      <c r="V2" s="26" t="s">
        <v>1</v>
      </c>
      <c r="W2" s="26" t="s">
        <v>2</v>
      </c>
      <c r="X2" s="26" t="s">
        <v>3</v>
      </c>
      <c r="Y2" s="26" t="s">
        <v>4</v>
      </c>
      <c r="AA2" s="26" t="s">
        <v>1</v>
      </c>
      <c r="AB2" s="26" t="s">
        <v>2</v>
      </c>
      <c r="AC2" s="26" t="s">
        <v>3</v>
      </c>
      <c r="AD2" s="26" t="s">
        <v>4</v>
      </c>
      <c r="AF2" s="26" t="s">
        <v>1</v>
      </c>
      <c r="AG2" s="26" t="s">
        <v>2</v>
      </c>
      <c r="AH2" s="26" t="s">
        <v>3</v>
      </c>
      <c r="AI2" s="26" t="s">
        <v>4</v>
      </c>
      <c r="AK2" s="26" t="s">
        <v>1</v>
      </c>
      <c r="AL2" s="26" t="s">
        <v>2</v>
      </c>
      <c r="AM2" s="26" t="s">
        <v>3</v>
      </c>
      <c r="AN2" s="26" t="s">
        <v>4</v>
      </c>
      <c r="AP2" s="26" t="s">
        <v>1</v>
      </c>
      <c r="AQ2" s="26" t="s">
        <v>2</v>
      </c>
      <c r="AR2" s="26" t="s">
        <v>3</v>
      </c>
      <c r="AS2" s="26" t="s">
        <v>4</v>
      </c>
      <c r="AU2" s="26" t="s">
        <v>1</v>
      </c>
      <c r="AV2" s="26" t="s">
        <v>2</v>
      </c>
      <c r="AW2" s="26" t="s">
        <v>3</v>
      </c>
      <c r="AX2" s="26" t="s">
        <v>4</v>
      </c>
      <c r="AZ2" s="26" t="s">
        <v>1</v>
      </c>
      <c r="BA2" s="26" t="s">
        <v>2</v>
      </c>
      <c r="BB2" s="26" t="s">
        <v>3</v>
      </c>
      <c r="BC2" s="26" t="s">
        <v>4</v>
      </c>
      <c r="BE2" s="26" t="s">
        <v>1</v>
      </c>
      <c r="BF2" s="26" t="s">
        <v>2</v>
      </c>
      <c r="BG2" s="26" t="s">
        <v>3</v>
      </c>
      <c r="BH2" s="26" t="s">
        <v>4</v>
      </c>
      <c r="BJ2" s="26" t="s">
        <v>1</v>
      </c>
      <c r="BK2" s="26" t="s">
        <v>2</v>
      </c>
      <c r="BL2" s="26" t="s">
        <v>3</v>
      </c>
      <c r="BM2" s="26" t="s">
        <v>4</v>
      </c>
    </row>
    <row r="3" spans="1:65" ht="16.5" thickBot="1" thickTop="1">
      <c r="A3" s="30" t="s">
        <v>5</v>
      </c>
      <c r="B3" s="31">
        <f>(G3+L3+Q3+V3+AA3+AF3+AK3+AP3+F3+AU3+AZ3+BE3+BJ3)</f>
        <v>10346</v>
      </c>
      <c r="C3" s="31">
        <f>(H3+M3+R3+W3+AB3+AG3+AL3+AQ3+AV3+BA3+BF3+BK3)</f>
        <v>0</v>
      </c>
      <c r="D3" s="31">
        <f>(I3+N3+S3+X3+AC3+AH3+AM3+AR3+AW3+BB3+BG3+BL3)</f>
        <v>0</v>
      </c>
      <c r="E3" s="31">
        <f>(J3+O3+T3+Y3+AD3+AI3+AN3+AS3+AX3+BC3+BH3+BM3)</f>
        <v>0</v>
      </c>
      <c r="F3" s="32"/>
      <c r="G3" s="24">
        <v>379</v>
      </c>
      <c r="H3" s="24">
        <v>0</v>
      </c>
      <c r="I3" s="24">
        <v>0</v>
      </c>
      <c r="J3" s="24">
        <v>0</v>
      </c>
      <c r="L3" s="24">
        <v>353</v>
      </c>
      <c r="M3" s="24">
        <v>0</v>
      </c>
      <c r="N3" s="24">
        <v>0</v>
      </c>
      <c r="O3" s="24">
        <v>0</v>
      </c>
      <c r="Q3" s="24">
        <v>1032</v>
      </c>
      <c r="R3" s="24">
        <v>0</v>
      </c>
      <c r="S3" s="24">
        <v>0</v>
      </c>
      <c r="T3" s="24">
        <v>0</v>
      </c>
      <c r="V3" s="24">
        <v>1400</v>
      </c>
      <c r="W3" s="24">
        <v>0</v>
      </c>
      <c r="X3" s="24">
        <v>0</v>
      </c>
      <c r="Y3" s="24">
        <v>0</v>
      </c>
      <c r="AA3" s="24">
        <v>913</v>
      </c>
      <c r="AB3" s="24">
        <v>0</v>
      </c>
      <c r="AC3" s="24">
        <v>0</v>
      </c>
      <c r="AD3" s="24">
        <v>0</v>
      </c>
      <c r="AF3" s="24">
        <v>926</v>
      </c>
      <c r="AG3" s="24">
        <v>0</v>
      </c>
      <c r="AH3" s="24">
        <v>0</v>
      </c>
      <c r="AI3" s="24">
        <v>0</v>
      </c>
      <c r="AK3" s="24">
        <v>1101</v>
      </c>
      <c r="AL3" s="24">
        <v>0</v>
      </c>
      <c r="AM3" s="24">
        <v>0</v>
      </c>
      <c r="AN3" s="24">
        <v>0</v>
      </c>
      <c r="AP3" s="24">
        <v>1204</v>
      </c>
      <c r="AQ3" s="24">
        <v>0</v>
      </c>
      <c r="AR3" s="24">
        <v>0</v>
      </c>
      <c r="AS3" s="24">
        <v>0</v>
      </c>
      <c r="AU3" s="24">
        <v>962</v>
      </c>
      <c r="AV3" s="24">
        <v>0</v>
      </c>
      <c r="AW3" s="24">
        <v>0</v>
      </c>
      <c r="AX3" s="24">
        <v>0</v>
      </c>
      <c r="AZ3" s="24">
        <v>1073</v>
      </c>
      <c r="BA3" s="24">
        <v>0</v>
      </c>
      <c r="BB3" s="24">
        <v>0</v>
      </c>
      <c r="BC3" s="24">
        <v>0</v>
      </c>
      <c r="BE3" s="24">
        <v>566</v>
      </c>
      <c r="BF3" s="24">
        <v>0</v>
      </c>
      <c r="BG3" s="24">
        <v>0</v>
      </c>
      <c r="BH3" s="24">
        <v>0</v>
      </c>
      <c r="BJ3" s="24">
        <v>437</v>
      </c>
      <c r="BK3" s="24">
        <v>0</v>
      </c>
      <c r="BL3" s="24">
        <v>0</v>
      </c>
      <c r="BM3" s="24">
        <v>0</v>
      </c>
    </row>
    <row r="4" spans="1:65" ht="16.5" thickBot="1" thickTop="1">
      <c r="A4" s="30" t="s">
        <v>6</v>
      </c>
      <c r="B4" s="31">
        <f aca="true" t="shared" si="0" ref="B4:B14">(G4+L4+Q4+V4+AA4+AF4+AK4+AP4+F4+AU4+AZ4+BE4+BJ4)</f>
        <v>166347</v>
      </c>
      <c r="C4" s="31">
        <f>(H4+M4+R4+W4+AB4+AG4+AL4+AQ4+AV4+BA4+BF4+BK4)</f>
        <v>0</v>
      </c>
      <c r="D4" s="31">
        <f>(I4+N4+S4+X4+AC4+AH4+AM4+AR4+AW4+BB4+BG4+BL4)</f>
        <v>144</v>
      </c>
      <c r="E4" s="31">
        <f aca="true" t="shared" si="1" ref="E4:E15">(J4+O4+T4+Y4+AD4+AI4+AN4+AS4+AX4+BC4+BH4+BM4)</f>
        <v>178</v>
      </c>
      <c r="F4" s="32"/>
      <c r="G4" s="24">
        <v>8460</v>
      </c>
      <c r="H4" s="24">
        <v>0</v>
      </c>
      <c r="I4" s="24">
        <v>5</v>
      </c>
      <c r="J4" s="24">
        <v>6</v>
      </c>
      <c r="L4" s="24">
        <v>6267</v>
      </c>
      <c r="M4" s="24">
        <v>0</v>
      </c>
      <c r="N4" s="24">
        <v>6</v>
      </c>
      <c r="O4" s="24">
        <v>8</v>
      </c>
      <c r="Q4" s="24">
        <v>14008</v>
      </c>
      <c r="R4" s="24">
        <v>0</v>
      </c>
      <c r="S4" s="24">
        <v>10</v>
      </c>
      <c r="T4" s="24">
        <v>12</v>
      </c>
      <c r="V4" s="24">
        <v>15532</v>
      </c>
      <c r="W4" s="24">
        <v>0</v>
      </c>
      <c r="X4" s="24">
        <v>11</v>
      </c>
      <c r="Y4" s="24">
        <v>9</v>
      </c>
      <c r="AA4" s="24">
        <v>16673</v>
      </c>
      <c r="AB4" s="24">
        <v>0</v>
      </c>
      <c r="AC4" s="24">
        <v>13</v>
      </c>
      <c r="AD4" s="24">
        <v>20</v>
      </c>
      <c r="AF4" s="24">
        <v>18876</v>
      </c>
      <c r="AG4" s="24">
        <v>0</v>
      </c>
      <c r="AH4" s="24">
        <v>20</v>
      </c>
      <c r="AI4" s="24">
        <v>25</v>
      </c>
      <c r="AK4" s="24">
        <v>23569</v>
      </c>
      <c r="AL4" s="24">
        <v>0</v>
      </c>
      <c r="AM4" s="24">
        <v>18</v>
      </c>
      <c r="AN4" s="24">
        <v>24</v>
      </c>
      <c r="AP4" s="24">
        <v>16240</v>
      </c>
      <c r="AQ4" s="24">
        <v>0</v>
      </c>
      <c r="AR4" s="24">
        <v>15</v>
      </c>
      <c r="AS4" s="24">
        <v>21</v>
      </c>
      <c r="AU4" s="24">
        <v>12123</v>
      </c>
      <c r="AV4" s="24">
        <v>0</v>
      </c>
      <c r="AW4" s="24">
        <v>12</v>
      </c>
      <c r="AX4" s="24">
        <v>15</v>
      </c>
      <c r="AZ4" s="24">
        <v>13311</v>
      </c>
      <c r="BA4" s="24">
        <v>0</v>
      </c>
      <c r="BB4" s="24">
        <v>14</v>
      </c>
      <c r="BC4" s="24">
        <v>16</v>
      </c>
      <c r="BE4" s="24">
        <v>10912</v>
      </c>
      <c r="BF4" s="24">
        <v>0</v>
      </c>
      <c r="BG4" s="24">
        <v>9</v>
      </c>
      <c r="BH4" s="24">
        <v>10</v>
      </c>
      <c r="BJ4" s="24">
        <v>10376</v>
      </c>
      <c r="BK4" s="24">
        <v>0</v>
      </c>
      <c r="BL4" s="24">
        <v>11</v>
      </c>
      <c r="BM4" s="24">
        <v>12</v>
      </c>
    </row>
    <row r="5" spans="1:65" ht="16.5" thickBot="1" thickTop="1">
      <c r="A5" s="30" t="s">
        <v>7</v>
      </c>
      <c r="B5" s="31">
        <f t="shared" si="0"/>
        <v>121771</v>
      </c>
      <c r="C5" s="31">
        <f>(H5+M5+R5+W5+AB5+AG5+AL5+AQ5+AV5+BA5+BF5+BK5)</f>
        <v>479</v>
      </c>
      <c r="D5" s="31">
        <f aca="true" t="shared" si="2" ref="D5:D15">(I5+N5+S5+X5+AC5+AH5+AM5+AR5+AW5+BB5+BG5+BL5)</f>
        <v>373</v>
      </c>
      <c r="E5" s="31">
        <f t="shared" si="1"/>
        <v>363</v>
      </c>
      <c r="F5" s="32"/>
      <c r="G5" s="24">
        <v>3707</v>
      </c>
      <c r="H5" s="24">
        <v>18</v>
      </c>
      <c r="I5" s="24">
        <v>7</v>
      </c>
      <c r="J5" s="24">
        <v>7</v>
      </c>
      <c r="L5" s="24">
        <v>2931</v>
      </c>
      <c r="M5" s="24">
        <v>10</v>
      </c>
      <c r="N5" s="24">
        <v>7</v>
      </c>
      <c r="O5" s="24">
        <v>6</v>
      </c>
      <c r="Q5" s="24">
        <v>6966</v>
      </c>
      <c r="R5" s="24">
        <v>52</v>
      </c>
      <c r="S5" s="24">
        <v>32</v>
      </c>
      <c r="T5" s="24">
        <v>32</v>
      </c>
      <c r="V5" s="24">
        <v>11620</v>
      </c>
      <c r="W5" s="24">
        <v>80</v>
      </c>
      <c r="X5" s="24">
        <v>45</v>
      </c>
      <c r="Y5" s="24">
        <v>43</v>
      </c>
      <c r="AA5" s="24">
        <v>12997</v>
      </c>
      <c r="AB5" s="24">
        <v>62</v>
      </c>
      <c r="AC5" s="24">
        <v>38</v>
      </c>
      <c r="AD5" s="24">
        <v>32</v>
      </c>
      <c r="AF5" s="24">
        <v>15146</v>
      </c>
      <c r="AG5" s="24">
        <v>41</v>
      </c>
      <c r="AH5" s="24">
        <v>34</v>
      </c>
      <c r="AI5" s="24">
        <v>27</v>
      </c>
      <c r="AK5" s="24">
        <v>18120</v>
      </c>
      <c r="AL5" s="24">
        <v>37</v>
      </c>
      <c r="AM5" s="24">
        <v>34</v>
      </c>
      <c r="AN5" s="24">
        <v>38</v>
      </c>
      <c r="AP5" s="24">
        <v>12945</v>
      </c>
      <c r="AQ5" s="24">
        <v>28</v>
      </c>
      <c r="AR5" s="24">
        <v>29</v>
      </c>
      <c r="AS5" s="24">
        <v>30</v>
      </c>
      <c r="AU5" s="24">
        <v>10999</v>
      </c>
      <c r="AV5" s="24">
        <v>43</v>
      </c>
      <c r="AW5" s="24">
        <v>45</v>
      </c>
      <c r="AX5" s="24">
        <v>47</v>
      </c>
      <c r="AZ5" s="24">
        <v>12823</v>
      </c>
      <c r="BA5" s="24">
        <v>61</v>
      </c>
      <c r="BB5" s="24">
        <v>61</v>
      </c>
      <c r="BC5" s="24">
        <v>61</v>
      </c>
      <c r="BE5" s="24">
        <v>7708</v>
      </c>
      <c r="BF5" s="24">
        <v>27</v>
      </c>
      <c r="BG5" s="24">
        <v>29</v>
      </c>
      <c r="BH5" s="24">
        <v>28</v>
      </c>
      <c r="BJ5" s="24">
        <v>5809</v>
      </c>
      <c r="BK5" s="24">
        <v>20</v>
      </c>
      <c r="BL5" s="24">
        <v>12</v>
      </c>
      <c r="BM5" s="24">
        <v>12</v>
      </c>
    </row>
    <row r="6" spans="1:65" ht="16.5" thickBot="1" thickTop="1">
      <c r="A6" s="30" t="s">
        <v>8</v>
      </c>
      <c r="B6" s="31">
        <f t="shared" si="0"/>
        <v>136926</v>
      </c>
      <c r="C6" s="31">
        <f aca="true" t="shared" si="3" ref="C6:C15">H6+M6+R6+W6+AB6+AG6+AL6+AQ6+AV6+BA6+BF6+BK6</f>
        <v>186</v>
      </c>
      <c r="D6" s="31">
        <f t="shared" si="2"/>
        <v>999</v>
      </c>
      <c r="E6" s="31">
        <f t="shared" si="1"/>
        <v>1079</v>
      </c>
      <c r="F6" s="32"/>
      <c r="G6" s="24">
        <v>5167</v>
      </c>
      <c r="H6" s="24">
        <v>1</v>
      </c>
      <c r="I6" s="24">
        <v>88</v>
      </c>
      <c r="J6" s="24">
        <v>89</v>
      </c>
      <c r="L6" s="24">
        <v>4230</v>
      </c>
      <c r="M6" s="24">
        <v>3</v>
      </c>
      <c r="N6" s="24">
        <v>58</v>
      </c>
      <c r="O6" s="24">
        <v>59</v>
      </c>
      <c r="Q6" s="24">
        <v>5626</v>
      </c>
      <c r="R6" s="24">
        <v>10</v>
      </c>
      <c r="S6" s="24">
        <v>53</v>
      </c>
      <c r="T6" s="24">
        <v>51</v>
      </c>
      <c r="V6" s="24">
        <v>8694</v>
      </c>
      <c r="W6" s="24">
        <v>19</v>
      </c>
      <c r="X6" s="24">
        <v>54</v>
      </c>
      <c r="Y6" s="24">
        <v>55</v>
      </c>
      <c r="AA6" s="24">
        <v>9671</v>
      </c>
      <c r="AB6" s="24">
        <v>20</v>
      </c>
      <c r="AC6" s="24">
        <v>66</v>
      </c>
      <c r="AD6" s="24">
        <v>67</v>
      </c>
      <c r="AF6" s="24">
        <v>14102</v>
      </c>
      <c r="AG6" s="24">
        <v>10</v>
      </c>
      <c r="AH6" s="24">
        <v>41</v>
      </c>
      <c r="AI6" s="24">
        <v>46</v>
      </c>
      <c r="AK6" s="24">
        <v>19147</v>
      </c>
      <c r="AL6" s="24">
        <v>16</v>
      </c>
      <c r="AM6" s="24">
        <v>83</v>
      </c>
      <c r="AN6" s="24">
        <v>139</v>
      </c>
      <c r="AP6" s="24">
        <v>15938</v>
      </c>
      <c r="AQ6" s="24">
        <v>11</v>
      </c>
      <c r="AR6" s="24">
        <v>101</v>
      </c>
      <c r="AS6" s="24">
        <v>103</v>
      </c>
      <c r="AU6" s="24">
        <v>13594</v>
      </c>
      <c r="AV6" s="24">
        <v>56</v>
      </c>
      <c r="AW6" s="24">
        <v>80</v>
      </c>
      <c r="AX6" s="24">
        <v>89</v>
      </c>
      <c r="AZ6" s="24">
        <v>19636</v>
      </c>
      <c r="BA6" s="24">
        <v>18</v>
      </c>
      <c r="BB6" s="24">
        <v>194</v>
      </c>
      <c r="BC6" s="24">
        <v>195</v>
      </c>
      <c r="BE6" s="24">
        <v>12008</v>
      </c>
      <c r="BF6" s="24">
        <v>10</v>
      </c>
      <c r="BG6" s="24">
        <v>91</v>
      </c>
      <c r="BH6" s="24">
        <v>96</v>
      </c>
      <c r="BJ6" s="24">
        <v>9113</v>
      </c>
      <c r="BK6" s="24">
        <v>12</v>
      </c>
      <c r="BL6" s="24">
        <v>90</v>
      </c>
      <c r="BM6" s="24">
        <v>90</v>
      </c>
    </row>
    <row r="7" spans="1:65" ht="16.5" thickBot="1" thickTop="1">
      <c r="A7" s="30" t="s">
        <v>9</v>
      </c>
      <c r="B7" s="31">
        <f t="shared" si="0"/>
        <v>70117</v>
      </c>
      <c r="C7" s="31">
        <f t="shared" si="3"/>
        <v>149</v>
      </c>
      <c r="D7" s="31">
        <f t="shared" si="2"/>
        <v>193</v>
      </c>
      <c r="E7" s="31">
        <f t="shared" si="1"/>
        <v>233</v>
      </c>
      <c r="F7" s="32"/>
      <c r="G7" s="24">
        <v>2240</v>
      </c>
      <c r="H7" s="24">
        <v>0</v>
      </c>
      <c r="I7" s="24">
        <v>1</v>
      </c>
      <c r="J7" s="24">
        <v>1</v>
      </c>
      <c r="L7" s="24">
        <v>1900</v>
      </c>
      <c r="M7" s="24">
        <v>4</v>
      </c>
      <c r="N7" s="24">
        <v>0</v>
      </c>
      <c r="O7" s="24">
        <v>0</v>
      </c>
      <c r="Q7" s="24">
        <v>5888</v>
      </c>
      <c r="R7" s="24">
        <v>13</v>
      </c>
      <c r="S7" s="24">
        <v>5</v>
      </c>
      <c r="T7" s="24">
        <v>6</v>
      </c>
      <c r="V7" s="24">
        <v>7459</v>
      </c>
      <c r="W7" s="24">
        <v>15</v>
      </c>
      <c r="X7" s="24">
        <v>3</v>
      </c>
      <c r="Y7" s="24">
        <v>4</v>
      </c>
      <c r="AA7" s="24">
        <v>6860</v>
      </c>
      <c r="AB7" s="24">
        <v>37</v>
      </c>
      <c r="AC7" s="24">
        <v>11</v>
      </c>
      <c r="AD7" s="24">
        <v>14</v>
      </c>
      <c r="AF7" s="24">
        <v>9018</v>
      </c>
      <c r="AG7" s="24">
        <v>12</v>
      </c>
      <c r="AH7" s="24">
        <v>14</v>
      </c>
      <c r="AI7" s="24">
        <v>15</v>
      </c>
      <c r="AK7" s="24">
        <v>10512</v>
      </c>
      <c r="AL7" s="24">
        <v>12</v>
      </c>
      <c r="AM7" s="24">
        <v>33</v>
      </c>
      <c r="AN7" s="24">
        <v>42</v>
      </c>
      <c r="AP7" s="24">
        <v>7163</v>
      </c>
      <c r="AQ7" s="24">
        <v>8</v>
      </c>
      <c r="AR7" s="24">
        <v>28</v>
      </c>
      <c r="AS7" s="24">
        <v>32</v>
      </c>
      <c r="AU7" s="24">
        <v>6831</v>
      </c>
      <c r="AV7" s="24">
        <v>15</v>
      </c>
      <c r="AW7" s="24">
        <v>28</v>
      </c>
      <c r="AX7" s="24">
        <v>31</v>
      </c>
      <c r="AZ7" s="24">
        <v>6960</v>
      </c>
      <c r="BA7" s="24">
        <v>18</v>
      </c>
      <c r="BB7" s="24">
        <v>46</v>
      </c>
      <c r="BC7" s="24">
        <v>62</v>
      </c>
      <c r="BE7" s="24">
        <v>3342</v>
      </c>
      <c r="BF7" s="24">
        <v>11</v>
      </c>
      <c r="BG7" s="24">
        <v>16</v>
      </c>
      <c r="BH7" s="24">
        <v>15</v>
      </c>
      <c r="BJ7" s="24">
        <v>1944</v>
      </c>
      <c r="BK7" s="24">
        <v>4</v>
      </c>
      <c r="BL7" s="24">
        <v>8</v>
      </c>
      <c r="BM7" s="24">
        <v>11</v>
      </c>
    </row>
    <row r="8" spans="1:65" ht="16.5" thickBot="1" thickTop="1">
      <c r="A8" s="30" t="s">
        <v>10</v>
      </c>
      <c r="B8" s="31">
        <f t="shared" si="0"/>
        <v>281858</v>
      </c>
      <c r="C8" s="31">
        <f t="shared" si="3"/>
        <v>555</v>
      </c>
      <c r="D8" s="31">
        <f t="shared" si="2"/>
        <v>381</v>
      </c>
      <c r="E8" s="31">
        <f t="shared" si="1"/>
        <v>414</v>
      </c>
      <c r="F8" s="32"/>
      <c r="G8" s="24">
        <v>19253</v>
      </c>
      <c r="H8" s="24">
        <v>13</v>
      </c>
      <c r="I8" s="24">
        <v>98</v>
      </c>
      <c r="J8" s="24">
        <v>99</v>
      </c>
      <c r="L8" s="24">
        <v>15076</v>
      </c>
      <c r="M8" s="24">
        <v>21</v>
      </c>
      <c r="N8" s="24">
        <v>49</v>
      </c>
      <c r="O8" s="24">
        <v>49</v>
      </c>
      <c r="Q8" s="24">
        <v>20835</v>
      </c>
      <c r="R8" s="24">
        <v>80</v>
      </c>
      <c r="S8" s="24">
        <v>27</v>
      </c>
      <c r="T8" s="24">
        <v>27</v>
      </c>
      <c r="V8" s="24">
        <v>24239</v>
      </c>
      <c r="W8" s="24">
        <v>71</v>
      </c>
      <c r="X8" s="24">
        <v>17</v>
      </c>
      <c r="Y8" s="24">
        <v>23</v>
      </c>
      <c r="AA8" s="24">
        <v>24405</v>
      </c>
      <c r="AB8" s="24">
        <v>77</v>
      </c>
      <c r="AC8" s="24">
        <v>16</v>
      </c>
      <c r="AD8" s="24">
        <v>16</v>
      </c>
      <c r="AF8" s="24">
        <v>26484</v>
      </c>
      <c r="AG8" s="24">
        <v>56</v>
      </c>
      <c r="AH8" s="24">
        <v>16</v>
      </c>
      <c r="AI8" s="24">
        <v>17</v>
      </c>
      <c r="AK8" s="24">
        <v>36796</v>
      </c>
      <c r="AL8" s="24">
        <v>76</v>
      </c>
      <c r="AM8" s="24">
        <v>18</v>
      </c>
      <c r="AN8" s="24">
        <v>20</v>
      </c>
      <c r="AP8" s="24">
        <v>32391</v>
      </c>
      <c r="AQ8" s="24">
        <v>34</v>
      </c>
      <c r="AR8" s="24">
        <v>17</v>
      </c>
      <c r="AS8" s="24">
        <v>32</v>
      </c>
      <c r="AU8" s="24">
        <v>22512</v>
      </c>
      <c r="AV8" s="24">
        <v>34</v>
      </c>
      <c r="AW8" s="24">
        <v>25</v>
      </c>
      <c r="AX8" s="24">
        <v>31</v>
      </c>
      <c r="AZ8" s="24">
        <v>24359</v>
      </c>
      <c r="BA8" s="24">
        <v>50</v>
      </c>
      <c r="BB8" s="24">
        <v>41</v>
      </c>
      <c r="BC8" s="24">
        <v>44</v>
      </c>
      <c r="BE8" s="24">
        <v>18486</v>
      </c>
      <c r="BF8" s="24">
        <v>30</v>
      </c>
      <c r="BG8" s="24">
        <v>24</v>
      </c>
      <c r="BH8" s="24">
        <v>24</v>
      </c>
      <c r="BJ8" s="24">
        <v>17022</v>
      </c>
      <c r="BK8" s="24">
        <v>13</v>
      </c>
      <c r="BL8" s="24">
        <v>33</v>
      </c>
      <c r="BM8" s="24">
        <v>32</v>
      </c>
    </row>
    <row r="9" spans="1:65" ht="16.5" thickBot="1" thickTop="1">
      <c r="A9" s="30" t="s">
        <v>11</v>
      </c>
      <c r="B9" s="31">
        <f t="shared" si="0"/>
        <v>156180</v>
      </c>
      <c r="C9" s="31">
        <f t="shared" si="3"/>
        <v>357</v>
      </c>
      <c r="D9" s="31">
        <f t="shared" si="2"/>
        <v>969</v>
      </c>
      <c r="E9" s="31">
        <f t="shared" si="1"/>
        <v>998</v>
      </c>
      <c r="F9" s="32"/>
      <c r="G9" s="24">
        <v>4995</v>
      </c>
      <c r="H9" s="24">
        <v>11</v>
      </c>
      <c r="I9" s="24">
        <v>42</v>
      </c>
      <c r="J9" s="24">
        <v>42</v>
      </c>
      <c r="L9" s="24">
        <v>5004</v>
      </c>
      <c r="M9" s="24">
        <v>21</v>
      </c>
      <c r="N9" s="24">
        <v>55</v>
      </c>
      <c r="O9" s="24">
        <v>55</v>
      </c>
      <c r="Q9" s="24">
        <v>13358</v>
      </c>
      <c r="R9" s="24">
        <v>47</v>
      </c>
      <c r="S9" s="24">
        <v>96</v>
      </c>
      <c r="T9" s="24">
        <v>96</v>
      </c>
      <c r="V9" s="24">
        <v>19690</v>
      </c>
      <c r="W9" s="24">
        <v>56</v>
      </c>
      <c r="X9" s="24">
        <v>125</v>
      </c>
      <c r="Y9" s="24">
        <v>126</v>
      </c>
      <c r="AA9" s="24">
        <v>17449</v>
      </c>
      <c r="AB9" s="24">
        <v>32</v>
      </c>
      <c r="AC9" s="24">
        <v>99</v>
      </c>
      <c r="AD9" s="24">
        <v>99</v>
      </c>
      <c r="AF9" s="24">
        <v>18001</v>
      </c>
      <c r="AG9" s="24">
        <v>23</v>
      </c>
      <c r="AH9" s="24">
        <v>79</v>
      </c>
      <c r="AI9" s="24">
        <v>81</v>
      </c>
      <c r="AK9" s="24">
        <v>19826</v>
      </c>
      <c r="AL9" s="24">
        <v>19</v>
      </c>
      <c r="AM9" s="24">
        <v>84</v>
      </c>
      <c r="AN9" s="24">
        <v>90</v>
      </c>
      <c r="AP9" s="24">
        <v>15684</v>
      </c>
      <c r="AQ9" s="24">
        <v>19</v>
      </c>
      <c r="AR9" s="24">
        <v>70</v>
      </c>
      <c r="AS9" s="24">
        <v>80</v>
      </c>
      <c r="AU9" s="24">
        <v>13450</v>
      </c>
      <c r="AV9" s="24">
        <v>32</v>
      </c>
      <c r="AW9" s="24">
        <v>67</v>
      </c>
      <c r="AX9" s="24">
        <v>71</v>
      </c>
      <c r="AZ9" s="24">
        <v>14771</v>
      </c>
      <c r="BA9" s="24">
        <v>64</v>
      </c>
      <c r="BB9" s="24">
        <v>115</v>
      </c>
      <c r="BC9" s="24">
        <v>119</v>
      </c>
      <c r="BE9" s="24">
        <v>8357</v>
      </c>
      <c r="BF9" s="24">
        <v>21</v>
      </c>
      <c r="BG9" s="24">
        <v>83</v>
      </c>
      <c r="BH9" s="24">
        <v>84</v>
      </c>
      <c r="BJ9" s="24">
        <v>5595</v>
      </c>
      <c r="BK9" s="24">
        <v>12</v>
      </c>
      <c r="BL9" s="24">
        <v>54</v>
      </c>
      <c r="BM9" s="24">
        <v>55</v>
      </c>
    </row>
    <row r="10" spans="1:65" ht="16.5" thickBot="1" thickTop="1">
      <c r="A10" s="30" t="s">
        <v>12</v>
      </c>
      <c r="B10" s="31">
        <f t="shared" si="0"/>
        <v>52646</v>
      </c>
      <c r="C10" s="31">
        <f t="shared" si="3"/>
        <v>162</v>
      </c>
      <c r="D10" s="31">
        <f t="shared" si="2"/>
        <v>172</v>
      </c>
      <c r="E10" s="31">
        <f t="shared" si="1"/>
        <v>191</v>
      </c>
      <c r="F10" s="33"/>
      <c r="G10" s="111"/>
      <c r="H10" s="112"/>
      <c r="I10" s="112"/>
      <c r="J10" s="112"/>
      <c r="L10" s="111"/>
      <c r="M10" s="112"/>
      <c r="N10" s="112"/>
      <c r="O10" s="112"/>
      <c r="Q10" s="24">
        <v>2539</v>
      </c>
      <c r="R10" s="24">
        <v>19</v>
      </c>
      <c r="S10" s="24">
        <v>5</v>
      </c>
      <c r="T10" s="24">
        <v>6</v>
      </c>
      <c r="V10" s="24">
        <v>5921</v>
      </c>
      <c r="W10" s="24">
        <v>27</v>
      </c>
      <c r="X10" s="24">
        <v>17</v>
      </c>
      <c r="Y10" s="24">
        <v>18</v>
      </c>
      <c r="AA10" s="24">
        <v>5868</v>
      </c>
      <c r="AB10" s="24">
        <v>24</v>
      </c>
      <c r="AC10" s="24">
        <v>13</v>
      </c>
      <c r="AD10" s="24">
        <v>16</v>
      </c>
      <c r="AF10" s="24">
        <v>7188</v>
      </c>
      <c r="AG10" s="24">
        <v>18</v>
      </c>
      <c r="AH10" s="24">
        <v>32</v>
      </c>
      <c r="AI10" s="24">
        <v>34</v>
      </c>
      <c r="AK10" s="24">
        <v>7559</v>
      </c>
      <c r="AL10" s="24">
        <v>25</v>
      </c>
      <c r="AM10" s="24">
        <v>22</v>
      </c>
      <c r="AN10" s="24">
        <v>24</v>
      </c>
      <c r="AP10" s="24">
        <v>6059</v>
      </c>
      <c r="AQ10" s="24">
        <v>11</v>
      </c>
      <c r="AR10" s="24">
        <v>14</v>
      </c>
      <c r="AS10" s="24">
        <v>14</v>
      </c>
      <c r="AU10" s="24">
        <v>5361</v>
      </c>
      <c r="AV10" s="24">
        <v>12</v>
      </c>
      <c r="AW10" s="24">
        <v>26</v>
      </c>
      <c r="AX10" s="24">
        <v>30</v>
      </c>
      <c r="AZ10" s="24">
        <v>5780</v>
      </c>
      <c r="BA10" s="24">
        <v>17</v>
      </c>
      <c r="BB10" s="24">
        <v>29</v>
      </c>
      <c r="BC10" s="24">
        <v>34</v>
      </c>
      <c r="BE10" s="24">
        <v>3680</v>
      </c>
      <c r="BF10" s="24">
        <v>5</v>
      </c>
      <c r="BG10" s="24">
        <v>12</v>
      </c>
      <c r="BH10" s="24">
        <v>13</v>
      </c>
      <c r="BJ10" s="24">
        <v>2691</v>
      </c>
      <c r="BK10" s="24">
        <v>4</v>
      </c>
      <c r="BL10" s="24">
        <v>2</v>
      </c>
      <c r="BM10" s="24">
        <v>2</v>
      </c>
    </row>
    <row r="11" spans="1:65" ht="16.5" thickBot="1" thickTop="1">
      <c r="A11" s="30" t="s">
        <v>13</v>
      </c>
      <c r="B11" s="31">
        <f t="shared" si="0"/>
        <v>89875</v>
      </c>
      <c r="C11" s="31">
        <f t="shared" si="3"/>
        <v>96</v>
      </c>
      <c r="D11" s="31">
        <f t="shared" si="2"/>
        <v>218</v>
      </c>
      <c r="E11" s="31">
        <f t="shared" si="1"/>
        <v>302</v>
      </c>
      <c r="F11" s="32"/>
      <c r="G11" s="24">
        <v>3057</v>
      </c>
      <c r="H11" s="24">
        <v>3</v>
      </c>
      <c r="I11" s="24">
        <v>5</v>
      </c>
      <c r="J11" s="24">
        <v>8</v>
      </c>
      <c r="L11" s="24">
        <v>2750</v>
      </c>
      <c r="M11" s="24">
        <v>3</v>
      </c>
      <c r="N11" s="24">
        <v>10</v>
      </c>
      <c r="O11" s="24">
        <v>11</v>
      </c>
      <c r="Q11" s="24">
        <v>5074</v>
      </c>
      <c r="R11" s="24">
        <v>10</v>
      </c>
      <c r="S11" s="24">
        <v>4</v>
      </c>
      <c r="T11" s="24">
        <v>4</v>
      </c>
      <c r="V11" s="24">
        <v>8725</v>
      </c>
      <c r="W11" s="24">
        <v>15</v>
      </c>
      <c r="X11" s="24">
        <v>19</v>
      </c>
      <c r="Y11" s="24">
        <v>28</v>
      </c>
      <c r="AA11" s="24">
        <v>8705</v>
      </c>
      <c r="AB11" s="24">
        <v>18</v>
      </c>
      <c r="AC11" s="24">
        <v>16</v>
      </c>
      <c r="AD11" s="24">
        <v>22</v>
      </c>
      <c r="AF11" s="24">
        <v>9365</v>
      </c>
      <c r="AG11" s="24">
        <v>6</v>
      </c>
      <c r="AH11" s="24">
        <v>19</v>
      </c>
      <c r="AI11" s="24">
        <v>29</v>
      </c>
      <c r="AK11" s="24">
        <v>15323</v>
      </c>
      <c r="AL11" s="24">
        <v>17</v>
      </c>
      <c r="AM11" s="24">
        <v>41</v>
      </c>
      <c r="AN11" s="24">
        <v>65</v>
      </c>
      <c r="AP11" s="24">
        <v>14996</v>
      </c>
      <c r="AQ11" s="24">
        <v>5</v>
      </c>
      <c r="AR11" s="24">
        <v>44</v>
      </c>
      <c r="AS11" s="24">
        <v>58</v>
      </c>
      <c r="AU11" s="24">
        <v>6869</v>
      </c>
      <c r="AV11" s="24">
        <v>8</v>
      </c>
      <c r="AW11" s="24">
        <v>24</v>
      </c>
      <c r="AX11" s="24">
        <v>31</v>
      </c>
      <c r="AZ11" s="24">
        <v>6714</v>
      </c>
      <c r="BA11" s="24">
        <v>5</v>
      </c>
      <c r="BB11" s="24">
        <v>25</v>
      </c>
      <c r="BC11" s="24">
        <v>34</v>
      </c>
      <c r="BE11" s="24">
        <v>5663</v>
      </c>
      <c r="BF11" s="24">
        <v>4</v>
      </c>
      <c r="BG11" s="24">
        <v>6</v>
      </c>
      <c r="BH11" s="24">
        <v>7</v>
      </c>
      <c r="BJ11" s="24">
        <v>2634</v>
      </c>
      <c r="BK11" s="24">
        <v>2</v>
      </c>
      <c r="BL11" s="24">
        <v>5</v>
      </c>
      <c r="BM11" s="24">
        <v>5</v>
      </c>
    </row>
    <row r="12" spans="1:65" ht="16.5" thickBot="1" thickTop="1">
      <c r="A12" s="30" t="s">
        <v>14</v>
      </c>
      <c r="B12" s="31">
        <f t="shared" si="0"/>
        <v>48568</v>
      </c>
      <c r="C12" s="31">
        <f t="shared" si="3"/>
        <v>23</v>
      </c>
      <c r="D12" s="31">
        <f t="shared" si="2"/>
        <v>273</v>
      </c>
      <c r="E12" s="31">
        <f t="shared" si="1"/>
        <v>286</v>
      </c>
      <c r="F12" s="32"/>
      <c r="G12" s="24">
        <v>1448</v>
      </c>
      <c r="H12" s="24">
        <v>0</v>
      </c>
      <c r="I12" s="24">
        <v>19</v>
      </c>
      <c r="J12" s="24">
        <v>19</v>
      </c>
      <c r="L12" s="24">
        <v>1339</v>
      </c>
      <c r="M12" s="24">
        <v>0</v>
      </c>
      <c r="N12" s="24">
        <v>22</v>
      </c>
      <c r="O12" s="24">
        <v>22</v>
      </c>
      <c r="Q12" s="24">
        <v>3395</v>
      </c>
      <c r="R12" s="24">
        <v>1</v>
      </c>
      <c r="S12" s="24">
        <v>19</v>
      </c>
      <c r="T12" s="24">
        <v>19</v>
      </c>
      <c r="V12" s="24">
        <v>4274</v>
      </c>
      <c r="W12" s="24">
        <v>3</v>
      </c>
      <c r="X12" s="24">
        <v>12</v>
      </c>
      <c r="Y12" s="24">
        <v>12</v>
      </c>
      <c r="AA12" s="24">
        <v>4381</v>
      </c>
      <c r="AB12" s="24">
        <v>6</v>
      </c>
      <c r="AC12" s="24">
        <v>16</v>
      </c>
      <c r="AD12" s="24">
        <v>16</v>
      </c>
      <c r="AF12" s="24">
        <v>5819</v>
      </c>
      <c r="AG12" s="24">
        <v>1</v>
      </c>
      <c r="AH12" s="24">
        <v>14</v>
      </c>
      <c r="AI12" s="24">
        <v>15</v>
      </c>
      <c r="AK12" s="24">
        <v>7721</v>
      </c>
      <c r="AL12" s="24">
        <v>0</v>
      </c>
      <c r="AM12" s="24">
        <v>12</v>
      </c>
      <c r="AN12" s="24">
        <v>16</v>
      </c>
      <c r="AP12" s="24">
        <v>6204</v>
      </c>
      <c r="AQ12" s="24">
        <v>10</v>
      </c>
      <c r="AR12" s="24">
        <v>22</v>
      </c>
      <c r="AS12" s="24">
        <v>22</v>
      </c>
      <c r="AU12" s="24">
        <v>4203</v>
      </c>
      <c r="AV12" s="24">
        <v>1</v>
      </c>
      <c r="AW12" s="24">
        <v>19</v>
      </c>
      <c r="AX12" s="24">
        <v>21</v>
      </c>
      <c r="AZ12" s="24">
        <v>4983</v>
      </c>
      <c r="BA12" s="24">
        <v>1</v>
      </c>
      <c r="BB12" s="24">
        <v>59</v>
      </c>
      <c r="BC12" s="24">
        <v>62</v>
      </c>
      <c r="BE12" s="24">
        <v>3327</v>
      </c>
      <c r="BF12" s="24">
        <v>0</v>
      </c>
      <c r="BG12" s="24">
        <v>36</v>
      </c>
      <c r="BH12" s="24">
        <v>38</v>
      </c>
      <c r="BJ12" s="24">
        <v>1474</v>
      </c>
      <c r="BK12" s="24">
        <v>0</v>
      </c>
      <c r="BL12" s="24">
        <v>23</v>
      </c>
      <c r="BM12" s="24">
        <v>24</v>
      </c>
    </row>
    <row r="13" spans="1:65" ht="16.5" thickBot="1" thickTop="1">
      <c r="A13" s="30" t="s">
        <v>15</v>
      </c>
      <c r="B13" s="31">
        <f t="shared" si="0"/>
        <v>221675</v>
      </c>
      <c r="C13" s="31">
        <f t="shared" si="3"/>
        <v>545</v>
      </c>
      <c r="D13" s="31">
        <f t="shared" si="2"/>
        <v>1293</v>
      </c>
      <c r="E13" s="31">
        <f t="shared" si="1"/>
        <v>1379</v>
      </c>
      <c r="F13" s="32"/>
      <c r="G13" s="24">
        <v>7967</v>
      </c>
      <c r="H13" s="24">
        <v>12</v>
      </c>
      <c r="I13" s="24">
        <v>29</v>
      </c>
      <c r="J13" s="24">
        <v>30</v>
      </c>
      <c r="L13" s="24">
        <v>10963</v>
      </c>
      <c r="M13" s="24">
        <v>14</v>
      </c>
      <c r="N13" s="24">
        <v>85</v>
      </c>
      <c r="O13" s="24">
        <v>91</v>
      </c>
      <c r="Q13" s="24">
        <v>22678</v>
      </c>
      <c r="R13" s="24">
        <v>87</v>
      </c>
      <c r="S13" s="24">
        <v>247</v>
      </c>
      <c r="T13" s="24">
        <v>251</v>
      </c>
      <c r="V13" s="24">
        <v>30801</v>
      </c>
      <c r="W13" s="24">
        <v>78</v>
      </c>
      <c r="X13" s="24">
        <v>345</v>
      </c>
      <c r="Y13" s="24">
        <v>356</v>
      </c>
      <c r="AA13" s="24">
        <v>23998</v>
      </c>
      <c r="AB13" s="24">
        <v>58</v>
      </c>
      <c r="AC13" s="24">
        <v>161</v>
      </c>
      <c r="AD13" s="24">
        <v>157</v>
      </c>
      <c r="AF13" s="24">
        <v>22832</v>
      </c>
      <c r="AG13" s="24">
        <v>71</v>
      </c>
      <c r="AH13" s="24">
        <v>114</v>
      </c>
      <c r="AI13" s="24">
        <v>151</v>
      </c>
      <c r="AK13" s="24">
        <v>24899</v>
      </c>
      <c r="AL13" s="24">
        <v>61</v>
      </c>
      <c r="AM13" s="24">
        <v>67</v>
      </c>
      <c r="AN13" s="24">
        <v>75</v>
      </c>
      <c r="AP13" s="24">
        <v>21452</v>
      </c>
      <c r="AQ13" s="24">
        <v>33</v>
      </c>
      <c r="AR13" s="24">
        <v>76</v>
      </c>
      <c r="AS13" s="24">
        <v>78</v>
      </c>
      <c r="AU13" s="24">
        <v>14042</v>
      </c>
      <c r="AV13" s="24">
        <v>26</v>
      </c>
      <c r="AW13" s="24">
        <v>51</v>
      </c>
      <c r="AX13" s="24">
        <v>57</v>
      </c>
      <c r="AZ13" s="24">
        <v>18406</v>
      </c>
      <c r="BA13" s="24">
        <v>42</v>
      </c>
      <c r="BB13" s="24">
        <v>45</v>
      </c>
      <c r="BC13" s="24">
        <v>54</v>
      </c>
      <c r="BE13" s="24">
        <v>14000</v>
      </c>
      <c r="BF13" s="24">
        <v>38</v>
      </c>
      <c r="BG13" s="24">
        <v>37</v>
      </c>
      <c r="BH13" s="24">
        <v>45</v>
      </c>
      <c r="BJ13" s="24">
        <v>9637</v>
      </c>
      <c r="BK13" s="24">
        <v>25</v>
      </c>
      <c r="BL13" s="24">
        <v>36</v>
      </c>
      <c r="BM13" s="24">
        <v>34</v>
      </c>
    </row>
    <row r="14" spans="1:65" ht="16.5" thickBot="1" thickTop="1">
      <c r="A14" s="30" t="s">
        <v>16</v>
      </c>
      <c r="B14" s="31">
        <f t="shared" si="0"/>
        <v>1239410</v>
      </c>
      <c r="C14" s="31">
        <f t="shared" si="3"/>
        <v>361</v>
      </c>
      <c r="D14" s="31">
        <f t="shared" si="2"/>
        <v>57</v>
      </c>
      <c r="E14" s="31">
        <f t="shared" si="1"/>
        <v>85</v>
      </c>
      <c r="F14" s="32"/>
      <c r="G14" s="24">
        <v>67363</v>
      </c>
      <c r="H14" s="24">
        <v>0</v>
      </c>
      <c r="I14" s="24">
        <v>0</v>
      </c>
      <c r="J14" s="24">
        <v>0</v>
      </c>
      <c r="L14" s="24">
        <v>58640</v>
      </c>
      <c r="M14" s="24">
        <v>11</v>
      </c>
      <c r="N14" s="24">
        <v>0</v>
      </c>
      <c r="O14" s="24">
        <v>0</v>
      </c>
      <c r="Q14" s="24">
        <v>91760</v>
      </c>
      <c r="R14" s="24">
        <v>4</v>
      </c>
      <c r="S14" s="24">
        <v>0</v>
      </c>
      <c r="T14" s="24">
        <v>0</v>
      </c>
      <c r="V14" s="24">
        <v>107815</v>
      </c>
      <c r="W14" s="24">
        <v>69</v>
      </c>
      <c r="X14" s="24">
        <v>1</v>
      </c>
      <c r="Y14" s="24">
        <v>2</v>
      </c>
      <c r="AA14" s="24">
        <v>117992</v>
      </c>
      <c r="AB14" s="24">
        <v>69</v>
      </c>
      <c r="AC14" s="24">
        <v>3</v>
      </c>
      <c r="AD14" s="24">
        <v>4</v>
      </c>
      <c r="AF14" s="24">
        <v>130264</v>
      </c>
      <c r="AG14" s="24">
        <v>50</v>
      </c>
      <c r="AH14" s="24">
        <v>13</v>
      </c>
      <c r="AI14" s="24">
        <v>16</v>
      </c>
      <c r="AK14" s="24">
        <v>164192</v>
      </c>
      <c r="AL14" s="24">
        <v>19</v>
      </c>
      <c r="AM14" s="24">
        <v>10</v>
      </c>
      <c r="AN14" s="24">
        <v>13</v>
      </c>
      <c r="AP14" s="24">
        <v>148583</v>
      </c>
      <c r="AQ14" s="24">
        <v>12</v>
      </c>
      <c r="AR14" s="24">
        <v>8</v>
      </c>
      <c r="AS14" s="24">
        <v>19</v>
      </c>
      <c r="AU14" s="24">
        <v>110499</v>
      </c>
      <c r="AV14" s="24">
        <v>13</v>
      </c>
      <c r="AW14" s="24">
        <v>6</v>
      </c>
      <c r="AX14" s="24">
        <v>7</v>
      </c>
      <c r="AZ14" s="24">
        <v>100405</v>
      </c>
      <c r="BA14" s="24">
        <v>47</v>
      </c>
      <c r="BB14" s="24">
        <v>3</v>
      </c>
      <c r="BC14" s="24">
        <v>5</v>
      </c>
      <c r="BE14" s="24">
        <v>79234</v>
      </c>
      <c r="BF14" s="24">
        <v>51</v>
      </c>
      <c r="BG14" s="24">
        <v>8</v>
      </c>
      <c r="BH14" s="24">
        <v>14</v>
      </c>
      <c r="BJ14" s="24">
        <v>62663</v>
      </c>
      <c r="BK14" s="24">
        <v>16</v>
      </c>
      <c r="BL14" s="24">
        <v>5</v>
      </c>
      <c r="BM14" s="24">
        <v>5</v>
      </c>
    </row>
    <row r="15" spans="1:65" ht="18" customHeight="1" thickBot="1" thickTop="1">
      <c r="A15" s="2" t="s">
        <v>17</v>
      </c>
      <c r="B15" s="31">
        <f>(G15+L15+Q15+V15+AA15+AF15+AK15+AP15+F15+AU15+AZ15+BE15+BJ15)</f>
        <v>2595719</v>
      </c>
      <c r="C15" s="31">
        <f t="shared" si="3"/>
        <v>2913</v>
      </c>
      <c r="D15" s="31">
        <f t="shared" si="2"/>
        <v>5072</v>
      </c>
      <c r="E15" s="31">
        <f t="shared" si="1"/>
        <v>5508</v>
      </c>
      <c r="F15" s="26"/>
      <c r="G15" s="26">
        <v>124036</v>
      </c>
      <c r="H15" s="26">
        <v>58</v>
      </c>
      <c r="I15" s="26">
        <v>294</v>
      </c>
      <c r="J15" s="26">
        <v>301</v>
      </c>
      <c r="L15" s="26">
        <v>109453</v>
      </c>
      <c r="M15" s="26">
        <v>87</v>
      </c>
      <c r="N15" s="26">
        <v>292</v>
      </c>
      <c r="O15" s="26">
        <v>301</v>
      </c>
      <c r="Q15" s="26">
        <v>193159</v>
      </c>
      <c r="R15" s="26">
        <v>323</v>
      </c>
      <c r="S15" s="26">
        <v>498</v>
      </c>
      <c r="T15" s="26">
        <v>504</v>
      </c>
      <c r="V15" s="26">
        <v>246170</v>
      </c>
      <c r="W15" s="26">
        <v>433</v>
      </c>
      <c r="X15" s="26">
        <v>649</v>
      </c>
      <c r="Y15" s="26">
        <v>676</v>
      </c>
      <c r="AA15" s="26">
        <v>249912</v>
      </c>
      <c r="AB15" s="26">
        <v>403</v>
      </c>
      <c r="AC15" s="26">
        <v>452</v>
      </c>
      <c r="AD15" s="26">
        <v>463</v>
      </c>
      <c r="AF15" s="26">
        <v>278021</v>
      </c>
      <c r="AG15" s="26">
        <v>288</v>
      </c>
      <c r="AH15" s="26">
        <v>396</v>
      </c>
      <c r="AI15" s="26">
        <v>456</v>
      </c>
      <c r="AK15" s="26">
        <v>348765</v>
      </c>
      <c r="AL15" s="26">
        <v>282</v>
      </c>
      <c r="AM15" s="26">
        <v>422</v>
      </c>
      <c r="AN15" s="26">
        <v>546</v>
      </c>
      <c r="AP15" s="26">
        <v>298859</v>
      </c>
      <c r="AQ15" s="26">
        <v>171</v>
      </c>
      <c r="AR15" s="26">
        <v>424</v>
      </c>
      <c r="AS15" s="26">
        <v>489</v>
      </c>
      <c r="AU15" s="26">
        <v>221445</v>
      </c>
      <c r="AV15" s="26">
        <v>240</v>
      </c>
      <c r="AW15" s="26">
        <v>383</v>
      </c>
      <c r="AX15" s="26">
        <v>430</v>
      </c>
      <c r="AZ15" s="26">
        <v>229221</v>
      </c>
      <c r="BA15" s="26">
        <v>323</v>
      </c>
      <c r="BB15" s="26">
        <v>632</v>
      </c>
      <c r="BC15" s="26">
        <v>686</v>
      </c>
      <c r="BE15" s="26">
        <v>167283</v>
      </c>
      <c r="BF15" s="26">
        <v>197</v>
      </c>
      <c r="BG15" s="26">
        <v>351</v>
      </c>
      <c r="BH15" s="26">
        <v>374</v>
      </c>
      <c r="BJ15" s="26">
        <v>129395</v>
      </c>
      <c r="BK15" s="26">
        <v>108</v>
      </c>
      <c r="BL15" s="26">
        <v>279</v>
      </c>
      <c r="BM15" s="26">
        <v>282</v>
      </c>
    </row>
    <row r="16" ht="16.5" thickBot="1" thickTop="1">
      <c r="A16" s="2"/>
    </row>
    <row r="17" ht="15">
      <c r="A17" s="27" t="s">
        <v>66</v>
      </c>
    </row>
    <row r="18" ht="15">
      <c r="A18" s="28" t="s">
        <v>78</v>
      </c>
    </row>
    <row r="19" ht="15">
      <c r="A19" s="17" t="s">
        <v>67</v>
      </c>
    </row>
    <row r="20" ht="15">
      <c r="A20" s="17" t="s">
        <v>68</v>
      </c>
    </row>
    <row r="21" ht="15.75" thickBot="1">
      <c r="A21" s="29" t="s">
        <v>69</v>
      </c>
    </row>
  </sheetData>
  <sheetProtection/>
  <mergeCells count="2">
    <mergeCell ref="G10:J10"/>
    <mergeCell ref="L10:O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Calvert, Esra</dc:creator>
  <cp:keywords/>
  <dc:description/>
  <cp:lastModifiedBy>Bhattarai, Pratiksha</cp:lastModifiedBy>
  <cp:lastPrinted>2015-03-11T17:48:57Z</cp:lastPrinted>
  <dcterms:created xsi:type="dcterms:W3CDTF">2011-07-27T16:16:17Z</dcterms:created>
  <dcterms:modified xsi:type="dcterms:W3CDTF">2019-01-03T15:20:48Z</dcterms:modified>
  <cp:category/>
  <cp:version/>
  <cp:contentType/>
  <cp:contentStatus/>
</cp:coreProperties>
</file>